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90" windowHeight="8775" activeTab="0"/>
  </bookViews>
  <sheets>
    <sheet name="Requisição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'Requisição'!$A$1:$J$53</definedName>
  </definedNames>
  <calcPr fullCalcOnLoad="1"/>
</workbook>
</file>

<file path=xl/sharedStrings.xml><?xml version="1.0" encoding="utf-8"?>
<sst xmlns="http://schemas.openxmlformats.org/spreadsheetml/2006/main" count="81" uniqueCount="79">
  <si>
    <r>
      <t xml:space="preserve">Departamento ou Serviço: </t>
    </r>
    <r>
      <rPr>
        <b/>
        <sz val="11"/>
        <rFont val="Times New Roman"/>
        <family val="0"/>
      </rPr>
      <t>Secção Autónoma de Engenharia Mecânica</t>
    </r>
  </si>
  <si>
    <t>CIPC Nº 501 461 108</t>
  </si>
  <si>
    <t>ORÇAMENTO</t>
  </si>
  <si>
    <t>DESPESAS</t>
  </si>
  <si>
    <t>Requisição (provosória) nº</t>
  </si>
  <si>
    <t>Ordinário</t>
  </si>
  <si>
    <t>Extraor-dinário</t>
  </si>
  <si>
    <t>Correntes</t>
  </si>
  <si>
    <t>Capital</t>
  </si>
  <si>
    <t>DATA:</t>
  </si>
  <si>
    <t>Requisita-se a:</t>
  </si>
  <si>
    <t>Designação</t>
  </si>
  <si>
    <t>Código</t>
  </si>
  <si>
    <t>PREÇO</t>
  </si>
  <si>
    <t>Unitário</t>
  </si>
  <si>
    <t>Total</t>
  </si>
  <si>
    <t xml:space="preserve">TOTAL = </t>
  </si>
  <si>
    <t xml:space="preserve">NOTA: </t>
  </si>
  <si>
    <t>É favor indicar nas guias de remessa e nas facturas o Departamento ou Serviço que faz</t>
  </si>
  <si>
    <t>a requisição e o seu número e data. As facturas deverão ser passadas em triplicado.</t>
  </si>
  <si>
    <t>VISTO,</t>
  </si>
  <si>
    <t>O Funcionário,</t>
  </si>
  <si>
    <t>O Responsável,</t>
  </si>
  <si>
    <t>_________________________________</t>
  </si>
  <si>
    <t>____________________________________</t>
  </si>
  <si>
    <t>LP1K0910BD</t>
  </si>
  <si>
    <t>ZB4-BS54</t>
  </si>
  <si>
    <t>ZB4-BV6</t>
  </si>
  <si>
    <t>H40B25</t>
  </si>
  <si>
    <t>Disjuntor triplolar 6A</t>
  </si>
  <si>
    <t>Platina isolante</t>
  </si>
  <si>
    <t>Botoneira cab. Cogumelo</t>
  </si>
  <si>
    <t>BL NF</t>
  </si>
  <si>
    <t>Bl.sin.al.dir</t>
  </si>
  <si>
    <t>Lamp.Fil.Ba9s-220v-3w</t>
  </si>
  <si>
    <t>Fio condutor azul flexivel (2,5mm)</t>
  </si>
  <si>
    <t>Fio condutor preto flexivel (2,5mm)</t>
  </si>
  <si>
    <t>Fio condutor castanho flexivel (2,5mm)</t>
  </si>
  <si>
    <t>Santos e Quelhas Lda</t>
  </si>
  <si>
    <t>Armário 600*600*300</t>
  </si>
  <si>
    <t>Quant</t>
  </si>
  <si>
    <t>Contactor 24V DC 4KW</t>
  </si>
  <si>
    <t>Cab.sin.branco</t>
  </si>
  <si>
    <t>Interruptor 4P-16A VM</t>
  </si>
  <si>
    <t>Lamp.Fil.Ba9s-24v-3w</t>
  </si>
  <si>
    <t>Marcadores cabo letras</t>
  </si>
  <si>
    <t>Marcadores cabo algarismos</t>
  </si>
  <si>
    <t>Relé Térmico</t>
  </si>
  <si>
    <t>Ponteiras 2,5 e 0,5</t>
  </si>
  <si>
    <t>24347 M.S</t>
  </si>
  <si>
    <t>CRN-66/300</t>
  </si>
  <si>
    <t>MM-66</t>
  </si>
  <si>
    <t>ZB4-BZ102</t>
  </si>
  <si>
    <t>ZB4BV07</t>
  </si>
  <si>
    <t>LR2K0307</t>
  </si>
  <si>
    <t>( 1,2 - 1,8 )</t>
  </si>
  <si>
    <t>Bucin diam.interior 16mm - plastico  c/</t>
  </si>
  <si>
    <t>416 ET</t>
  </si>
  <si>
    <t>417 ET</t>
  </si>
  <si>
    <t>Bucin diam.interior 21mm - plastico  c/</t>
  </si>
  <si>
    <t>Bornes porta fusiveis   LEGRAND</t>
  </si>
  <si>
    <t>38220/1/2...</t>
  </si>
  <si>
    <t>38230/1/...</t>
  </si>
  <si>
    <t>Fusiveis  10*38</t>
  </si>
  <si>
    <t>Transformador 220/24 100VA</t>
  </si>
  <si>
    <t xml:space="preserve">Contactor </t>
  </si>
  <si>
    <t>LC1K09B7</t>
  </si>
  <si>
    <t>ZB4-BZ101</t>
  </si>
  <si>
    <t xml:space="preserve">Botão </t>
  </si>
  <si>
    <t>ZB4BA3</t>
  </si>
  <si>
    <t>ZB4BA4</t>
  </si>
  <si>
    <t>Calha Lina metálica 2m     LEGRAND</t>
  </si>
  <si>
    <t>Bornes Terra  LEGRAND</t>
  </si>
  <si>
    <t>Bornes Cinzentos  LEGRAND</t>
  </si>
  <si>
    <t>Bornes Azuis  LEGRAND</t>
  </si>
  <si>
    <t>Calha perfurada Canalsystem 40mm alt.  25 larg.    (4m)</t>
  </si>
  <si>
    <t>s/desconto</t>
  </si>
  <si>
    <t>%desconto</t>
  </si>
  <si>
    <t>liq.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</si>
</sst>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"/>
    <numFmt numFmtId="189" formatCode="####&quot;$&quot;"/>
    <numFmt numFmtId="190" formatCode="#,##0\ _€"/>
    <numFmt numFmtId="191" formatCode="####&quot;€&quot;"/>
    <numFmt numFmtId="192" formatCode="####&quot;€&quot;##"/>
    <numFmt numFmtId="193" formatCode="_-* #,##0\ &quot;€&quot;_-"/>
    <numFmt numFmtId="194" formatCode="###,###&quot;€&quot;"/>
    <numFmt numFmtId="195" formatCode="\ #,##0.00\ _€"/>
    <numFmt numFmtId="196" formatCode="\ #,##0.00\ &quot;€&quot;"/>
    <numFmt numFmtId="197" formatCode="\ #,##0.000\ &quot;€&quot;"/>
    <numFmt numFmtId="198" formatCode="#,###,000&quot;€&quot;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/>
    </xf>
    <xf numFmtId="0" fontId="7" fillId="0" borderId="8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centerContinuous" vertical="center"/>
    </xf>
    <xf numFmtId="0" fontId="1" fillId="0" borderId="10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" fillId="0" borderId="13" xfId="0" applyFont="1" applyBorder="1" applyAlignment="1">
      <alignment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0" fillId="0" borderId="3" xfId="0" applyBorder="1" applyAlignment="1">
      <alignment/>
    </xf>
    <xf numFmtId="0" fontId="6" fillId="0" borderId="15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6" fillId="0" borderId="18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8" fillId="0" borderId="19" xfId="0" applyFont="1" applyBorder="1" applyAlignment="1">
      <alignment horizontal="centerContinuous" vertical="center"/>
    </xf>
    <xf numFmtId="0" fontId="8" fillId="0" borderId="20" xfId="0" applyFont="1" applyBorder="1" applyAlignment="1">
      <alignment horizontal="centerContinuous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6" fillId="0" borderId="23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24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33" xfId="0" applyFont="1" applyBorder="1" applyAlignment="1">
      <alignment horizontal="centerContinuous" vertical="center"/>
    </xf>
    <xf numFmtId="0" fontId="9" fillId="0" borderId="4" xfId="0" applyFont="1" applyBorder="1" applyAlignment="1">
      <alignment vertical="center"/>
    </xf>
    <xf numFmtId="0" fontId="10" fillId="0" borderId="3" xfId="0" applyFont="1" applyBorder="1" applyAlignment="1">
      <alignment/>
    </xf>
    <xf numFmtId="0" fontId="6" fillId="0" borderId="21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189" fontId="4" fillId="0" borderId="23" xfId="0" applyNumberFormat="1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15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4" fillId="0" borderId="1" xfId="0" applyFont="1" applyBorder="1" applyAlignment="1">
      <alignment horizontal="center" vertical="center"/>
    </xf>
    <xf numFmtId="15" fontId="9" fillId="0" borderId="4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96" fontId="4" fillId="0" borderId="26" xfId="0" applyNumberFormat="1" applyFont="1" applyBorder="1" applyAlignment="1">
      <alignment vertical="center"/>
    </xf>
    <xf numFmtId="196" fontId="4" fillId="0" borderId="5" xfId="0" applyNumberFormat="1" applyFont="1" applyBorder="1" applyAlignment="1">
      <alignment vertical="center"/>
    </xf>
    <xf numFmtId="196" fontId="4" fillId="0" borderId="0" xfId="0" applyNumberFormat="1" applyFont="1" applyBorder="1" applyAlignment="1">
      <alignment vertical="center"/>
    </xf>
    <xf numFmtId="196" fontId="4" fillId="0" borderId="27" xfId="0" applyNumberFormat="1" applyFont="1" applyBorder="1" applyAlignment="1">
      <alignment vertical="center"/>
    </xf>
    <xf numFmtId="196" fontId="4" fillId="0" borderId="32" xfId="0" applyNumberFormat="1" applyFont="1" applyBorder="1" applyAlignment="1">
      <alignment vertical="center"/>
    </xf>
    <xf numFmtId="196" fontId="4" fillId="0" borderId="23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196" fontId="4" fillId="0" borderId="27" xfId="0" applyNumberFormat="1" applyFont="1" applyFill="1" applyBorder="1" applyAlignment="1">
      <alignment vertical="center"/>
    </xf>
    <xf numFmtId="196" fontId="4" fillId="0" borderId="37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3">
      <selection activeCell="O44" sqref="O44"/>
    </sheetView>
  </sheetViews>
  <sheetFormatPr defaultColWidth="9.140625" defaultRowHeight="12.75"/>
  <cols>
    <col min="1" max="1" width="6.140625" style="8" customWidth="1"/>
    <col min="2" max="2" width="7.00390625" style="8" customWidth="1"/>
    <col min="3" max="4" width="8.8515625" style="8" customWidth="1"/>
    <col min="5" max="5" width="4.8515625" style="8" customWidth="1"/>
    <col min="6" max="6" width="8.57421875" style="8" customWidth="1"/>
    <col min="7" max="7" width="5.00390625" style="8" customWidth="1"/>
    <col min="8" max="8" width="15.57421875" style="8" customWidth="1"/>
    <col min="9" max="9" width="10.7109375" style="8" customWidth="1"/>
    <col min="10" max="10" width="13.140625" style="8" customWidth="1"/>
    <col min="11" max="16384" width="8.8515625" style="8" customWidth="1"/>
  </cols>
  <sheetData>
    <row r="1" spans="1:10" ht="21" customHeight="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9"/>
      <c r="J2" s="10" t="s">
        <v>1</v>
      </c>
    </row>
    <row r="3" spans="1:10" ht="21.75" customHeight="1">
      <c r="A3" s="4" t="s">
        <v>2</v>
      </c>
      <c r="B3" s="5"/>
      <c r="C3" s="4" t="s">
        <v>3</v>
      </c>
      <c r="D3" s="5"/>
      <c r="E3" s="52"/>
      <c r="F3" s="6"/>
      <c r="G3" s="7"/>
      <c r="H3" s="26" t="s">
        <v>4</v>
      </c>
      <c r="I3" s="54"/>
      <c r="J3" s="55"/>
    </row>
    <row r="4" spans="1:10" ht="25.5">
      <c r="A4" s="64" t="s">
        <v>5</v>
      </c>
      <c r="B4" s="3" t="s">
        <v>6</v>
      </c>
      <c r="C4" s="64" t="s">
        <v>7</v>
      </c>
      <c r="D4" s="64" t="s">
        <v>8</v>
      </c>
      <c r="E4" s="25"/>
      <c r="F4" s="6" t="s">
        <v>9</v>
      </c>
      <c r="G4" s="65"/>
      <c r="H4" s="65">
        <v>37286</v>
      </c>
      <c r="I4" s="54"/>
      <c r="J4" s="27"/>
    </row>
    <row r="6" spans="1:10" ht="12.75">
      <c r="A6"/>
      <c r="B6" s="22" t="s">
        <v>10</v>
      </c>
      <c r="C6" s="66" t="s">
        <v>38</v>
      </c>
      <c r="D6" s="23"/>
      <c r="E6" s="23"/>
      <c r="F6" s="23"/>
      <c r="G6" s="23"/>
      <c r="H6" s="23"/>
      <c r="I6" s="23"/>
      <c r="J6" s="23"/>
    </row>
    <row r="7" ht="13.5" thickBot="1"/>
    <row r="8" spans="1:10" ht="15" thickBot="1">
      <c r="A8" s="12" t="s">
        <v>40</v>
      </c>
      <c r="B8" s="14" t="s">
        <v>11</v>
      </c>
      <c r="C8" s="15"/>
      <c r="D8" s="15"/>
      <c r="E8" s="15"/>
      <c r="F8" s="15"/>
      <c r="G8" s="16"/>
      <c r="H8" s="20" t="s">
        <v>12</v>
      </c>
      <c r="I8" s="34" t="s">
        <v>13</v>
      </c>
      <c r="J8" s="35"/>
    </row>
    <row r="9" spans="1:12" ht="13.5" thickBot="1">
      <c r="A9" s="13"/>
      <c r="B9" s="17"/>
      <c r="C9" s="18"/>
      <c r="D9" s="18"/>
      <c r="E9" s="18"/>
      <c r="F9" s="18"/>
      <c r="G9" s="19"/>
      <c r="H9" s="21"/>
      <c r="I9" s="20" t="s">
        <v>14</v>
      </c>
      <c r="J9" s="11" t="s">
        <v>15</v>
      </c>
      <c r="K9" s="25" t="s">
        <v>76</v>
      </c>
      <c r="L9" s="8" t="s">
        <v>77</v>
      </c>
    </row>
    <row r="10" spans="1:12" ht="15" customHeight="1">
      <c r="A10" s="44">
        <v>1</v>
      </c>
      <c r="B10" s="46" t="s">
        <v>39</v>
      </c>
      <c r="C10" s="47"/>
      <c r="D10" s="47"/>
      <c r="E10" s="47"/>
      <c r="F10" s="47"/>
      <c r="G10" s="48"/>
      <c r="H10" s="87" t="s">
        <v>50</v>
      </c>
      <c r="I10" s="67">
        <v>92.274</v>
      </c>
      <c r="J10" s="71">
        <f>IF(AND(ISNUMBER(A10),ISNUMBER(I10)),A10*I10,"")</f>
        <v>92.274</v>
      </c>
      <c r="K10" s="69">
        <v>141.96</v>
      </c>
      <c r="L10" s="8">
        <v>35</v>
      </c>
    </row>
    <row r="11" spans="1:12" ht="15" customHeight="1">
      <c r="A11" s="45">
        <v>1</v>
      </c>
      <c r="B11" s="49" t="s">
        <v>32</v>
      </c>
      <c r="C11" s="7"/>
      <c r="D11" s="7"/>
      <c r="E11" s="7"/>
      <c r="F11" s="7"/>
      <c r="G11" s="50"/>
      <c r="H11" s="88" t="s">
        <v>67</v>
      </c>
      <c r="I11" s="70">
        <v>3.25</v>
      </c>
      <c r="J11" s="71">
        <f>IF(AND(ISNUMBER(A11),ISNUMBER(I11)),A11*I11,"")</f>
        <v>3.25</v>
      </c>
      <c r="K11" s="69">
        <v>5</v>
      </c>
      <c r="L11" s="8">
        <v>35</v>
      </c>
    </row>
    <row r="12" spans="1:12" ht="15" customHeight="1">
      <c r="A12" s="45">
        <v>2</v>
      </c>
      <c r="B12" s="49" t="s">
        <v>32</v>
      </c>
      <c r="C12" s="7"/>
      <c r="D12" s="7"/>
      <c r="E12" s="7"/>
      <c r="F12" s="7"/>
      <c r="G12" s="50"/>
      <c r="H12" s="88" t="s">
        <v>52</v>
      </c>
      <c r="I12" s="70">
        <v>3.25</v>
      </c>
      <c r="J12" s="71">
        <f>IF(AND(ISNUMBER(A12),ISNUMBER(I12)),A12*I12,"")</f>
        <v>6.5</v>
      </c>
      <c r="K12" s="69">
        <v>5</v>
      </c>
      <c r="L12" s="8">
        <v>35</v>
      </c>
    </row>
    <row r="13" spans="1:12" ht="15" customHeight="1">
      <c r="A13" s="45">
        <v>1</v>
      </c>
      <c r="B13" s="49" t="s">
        <v>33</v>
      </c>
      <c r="C13" s="7"/>
      <c r="D13" s="7"/>
      <c r="E13" s="7"/>
      <c r="F13" s="7"/>
      <c r="G13" s="50"/>
      <c r="H13" s="88" t="s">
        <v>27</v>
      </c>
      <c r="I13" s="70">
        <v>3.0875</v>
      </c>
      <c r="J13" s="71">
        <f>IF(AND(ISNUMBER(A13),ISNUMBER(I13)),A13*I13,"")</f>
        <v>3.0875</v>
      </c>
      <c r="K13" s="69">
        <v>4.75</v>
      </c>
      <c r="L13" s="8">
        <v>35</v>
      </c>
    </row>
    <row r="14" spans="1:12" ht="15" customHeight="1">
      <c r="A14" s="45">
        <v>20</v>
      </c>
      <c r="B14" s="49" t="s">
        <v>74</v>
      </c>
      <c r="C14" s="7"/>
      <c r="D14" s="7"/>
      <c r="E14" s="7"/>
      <c r="F14" s="7"/>
      <c r="G14" s="50"/>
      <c r="H14" s="88">
        <v>39301</v>
      </c>
      <c r="I14" s="70">
        <v>0.3255</v>
      </c>
      <c r="J14" s="71">
        <f>IF(AND(ISNUMBER(A14),ISNUMBER(I14)),A14*I14,"")</f>
        <v>6.51</v>
      </c>
      <c r="K14" s="69">
        <v>0.434</v>
      </c>
      <c r="L14" s="8">
        <v>25</v>
      </c>
    </row>
    <row r="15" spans="1:12" ht="15" customHeight="1">
      <c r="A15" s="45">
        <v>100</v>
      </c>
      <c r="B15" s="49" t="s">
        <v>73</v>
      </c>
      <c r="C15" s="7"/>
      <c r="D15" s="7"/>
      <c r="E15" s="7"/>
      <c r="F15" s="7"/>
      <c r="G15" s="50"/>
      <c r="H15" s="88">
        <v>39061</v>
      </c>
      <c r="I15" s="70">
        <v>0.3255</v>
      </c>
      <c r="J15" s="71">
        <f>IF(AND(ISNUMBER(A15),ISNUMBER(I15)),A15*I15,"")</f>
        <v>32.550000000000004</v>
      </c>
      <c r="K15" s="69">
        <v>0.434</v>
      </c>
      <c r="L15" s="8">
        <v>25</v>
      </c>
    </row>
    <row r="16" spans="1:12" ht="15" customHeight="1">
      <c r="A16" s="45">
        <v>20</v>
      </c>
      <c r="B16" s="49" t="s">
        <v>60</v>
      </c>
      <c r="C16" s="7"/>
      <c r="D16" s="7"/>
      <c r="E16" s="7"/>
      <c r="F16" s="7"/>
      <c r="G16" s="50"/>
      <c r="H16" s="88">
        <v>39086</v>
      </c>
      <c r="I16" s="70">
        <v>1.63875</v>
      </c>
      <c r="J16" s="71">
        <f>IF(AND(ISNUMBER(A16),ISNUMBER(I16)),A16*I16,"")</f>
        <v>32.775</v>
      </c>
      <c r="K16" s="69">
        <v>2.185</v>
      </c>
      <c r="L16" s="8">
        <v>25</v>
      </c>
    </row>
    <row r="17" spans="1:12" ht="15" customHeight="1">
      <c r="A17" s="45">
        <v>20</v>
      </c>
      <c r="B17" s="49" t="s">
        <v>72</v>
      </c>
      <c r="C17" s="7"/>
      <c r="D17" s="7"/>
      <c r="E17" s="7"/>
      <c r="F17" s="7"/>
      <c r="G17" s="50"/>
      <c r="H17" s="88">
        <v>39371</v>
      </c>
      <c r="I17" s="70">
        <v>1.3545</v>
      </c>
      <c r="J17" s="71">
        <f>IF(AND(ISNUMBER(A17),ISNUMBER(I17)),A17*I17,"")</f>
        <v>27.09</v>
      </c>
      <c r="K17" s="69">
        <v>1.806</v>
      </c>
      <c r="L17" s="8">
        <v>25</v>
      </c>
    </row>
    <row r="18" spans="1:12" ht="15" customHeight="1">
      <c r="A18" s="45">
        <v>1</v>
      </c>
      <c r="B18" s="49" t="s">
        <v>68</v>
      </c>
      <c r="C18" s="7"/>
      <c r="D18" s="7"/>
      <c r="E18" s="7"/>
      <c r="F18" s="7"/>
      <c r="G18" s="50"/>
      <c r="H18" s="88" t="s">
        <v>69</v>
      </c>
      <c r="I18" s="70">
        <v>2.6</v>
      </c>
      <c r="J18" s="71">
        <f>IF(AND(ISNUMBER(A18),ISNUMBER(I18)),A18*I18,"")</f>
        <v>2.6</v>
      </c>
      <c r="K18" s="69">
        <v>4</v>
      </c>
      <c r="L18" s="8">
        <v>35</v>
      </c>
    </row>
    <row r="19" spans="1:12" ht="15" customHeight="1">
      <c r="A19" s="45">
        <v>1</v>
      </c>
      <c r="B19" s="49" t="s">
        <v>68</v>
      </c>
      <c r="C19" s="7"/>
      <c r="D19" s="7"/>
      <c r="E19" s="7"/>
      <c r="F19" s="7"/>
      <c r="G19" s="50"/>
      <c r="H19" s="88" t="s">
        <v>70</v>
      </c>
      <c r="I19" s="70">
        <v>2.6</v>
      </c>
      <c r="J19" s="71">
        <f>IF(AND(ISNUMBER(A19),ISNUMBER(I19)),A19*I19,"")</f>
        <v>2.6</v>
      </c>
      <c r="K19" s="69">
        <v>4</v>
      </c>
      <c r="L19" s="8">
        <v>35</v>
      </c>
    </row>
    <row r="20" spans="1:12" ht="15" customHeight="1">
      <c r="A20" s="45">
        <v>1</v>
      </c>
      <c r="B20" s="49" t="s">
        <v>31</v>
      </c>
      <c r="C20" s="7"/>
      <c r="D20" s="7"/>
      <c r="E20" s="7"/>
      <c r="F20" s="7"/>
      <c r="G20" s="50"/>
      <c r="H20" s="88" t="s">
        <v>26</v>
      </c>
      <c r="I20" s="70">
        <v>9.425</v>
      </c>
      <c r="J20" s="71">
        <f>IF(AND(ISNUMBER(A20),ISNUMBER(I20)),A20*I20,"")</f>
        <v>9.425</v>
      </c>
      <c r="K20" s="69">
        <v>14.5</v>
      </c>
      <c r="L20" s="8">
        <v>35</v>
      </c>
    </row>
    <row r="21" spans="1:12" ht="15" customHeight="1">
      <c r="A21" s="45">
        <v>4</v>
      </c>
      <c r="B21" s="49" t="s">
        <v>56</v>
      </c>
      <c r="C21" s="7"/>
      <c r="D21" s="7"/>
      <c r="E21" s="7"/>
      <c r="F21" s="7"/>
      <c r="G21" s="50"/>
      <c r="H21" s="88" t="s">
        <v>57</v>
      </c>
      <c r="I21" s="70">
        <v>0.2044</v>
      </c>
      <c r="J21" s="71">
        <f>IF(AND(ISNUMBER(A21),ISNUMBER(I21)),A21*I21,"")</f>
        <v>0.8176</v>
      </c>
      <c r="K21" s="69">
        <v>0.292</v>
      </c>
      <c r="L21" s="8">
        <v>30</v>
      </c>
    </row>
    <row r="22" spans="1:12" ht="15" customHeight="1">
      <c r="A22" s="45">
        <v>4</v>
      </c>
      <c r="B22" s="49" t="s">
        <v>59</v>
      </c>
      <c r="C22" s="7"/>
      <c r="D22" s="7"/>
      <c r="E22" s="7"/>
      <c r="F22" s="7"/>
      <c r="G22" s="50"/>
      <c r="H22" s="88" t="s">
        <v>58</v>
      </c>
      <c r="I22" s="70">
        <v>0.3283</v>
      </c>
      <c r="J22" s="71">
        <f>IF(AND(ISNUMBER(A22),ISNUMBER(I22)),A22*I22,"")</f>
        <v>1.3132</v>
      </c>
      <c r="K22" s="69">
        <v>0.469</v>
      </c>
      <c r="L22" s="8">
        <v>30</v>
      </c>
    </row>
    <row r="23" spans="1:12" ht="15" customHeight="1">
      <c r="A23" s="45">
        <v>1</v>
      </c>
      <c r="B23" s="49" t="s">
        <v>42</v>
      </c>
      <c r="C23" s="7"/>
      <c r="D23" s="7"/>
      <c r="E23" s="7"/>
      <c r="F23" s="7"/>
      <c r="G23" s="50"/>
      <c r="H23" s="88" t="s">
        <v>53</v>
      </c>
      <c r="I23" s="70">
        <v>1.56</v>
      </c>
      <c r="J23" s="71">
        <f>IF(AND(ISNUMBER(A23),ISNUMBER(I23)),A23*I23,"")</f>
        <v>1.56</v>
      </c>
      <c r="K23" s="69">
        <v>2.4</v>
      </c>
      <c r="L23" s="8">
        <v>35</v>
      </c>
    </row>
    <row r="24" spans="1:12" ht="15" customHeight="1">
      <c r="A24" s="45">
        <v>1</v>
      </c>
      <c r="B24" s="49" t="s">
        <v>71</v>
      </c>
      <c r="C24" s="7"/>
      <c r="D24" s="7"/>
      <c r="E24" s="7"/>
      <c r="F24" s="7"/>
      <c r="G24" s="50"/>
      <c r="H24" s="88">
        <v>37407</v>
      </c>
      <c r="I24" s="70">
        <v>3.9465</v>
      </c>
      <c r="J24" s="71">
        <f>IF(AND(ISNUMBER(A24),ISNUMBER(I24)),A24*I24,"")</f>
        <v>3.9465</v>
      </c>
      <c r="K24" s="69">
        <v>5.262</v>
      </c>
      <c r="L24" s="8">
        <v>25</v>
      </c>
    </row>
    <row r="25" spans="1:12" ht="15" customHeight="1">
      <c r="A25" s="45">
        <v>2</v>
      </c>
      <c r="B25" s="49" t="s">
        <v>75</v>
      </c>
      <c r="C25" s="7"/>
      <c r="D25" s="7"/>
      <c r="E25" s="7"/>
      <c r="F25" s="7"/>
      <c r="G25" s="50"/>
      <c r="H25" s="88" t="s">
        <v>28</v>
      </c>
      <c r="I25" s="70">
        <v>1.1808</v>
      </c>
      <c r="J25" s="71">
        <f>IF(AND(ISNUMBER(A25),ISNUMBER(I25)),A25*I25,"")</f>
        <v>2.3616</v>
      </c>
      <c r="K25" s="69">
        <v>1.476</v>
      </c>
      <c r="L25" s="8">
        <v>20</v>
      </c>
    </row>
    <row r="26" spans="1:12" ht="15" customHeight="1">
      <c r="A26" s="45">
        <v>1</v>
      </c>
      <c r="B26" s="49" t="s">
        <v>65</v>
      </c>
      <c r="C26" s="7"/>
      <c r="D26" s="7"/>
      <c r="E26" s="7"/>
      <c r="F26" s="7"/>
      <c r="G26" s="50"/>
      <c r="H26" s="88" t="s">
        <v>66</v>
      </c>
      <c r="I26" s="70">
        <v>14.82</v>
      </c>
      <c r="J26" s="71">
        <f>IF(AND(ISNUMBER(A26),ISNUMBER(I26)),A26*I26,"")</f>
        <v>14.82</v>
      </c>
      <c r="K26" s="69">
        <v>22.8</v>
      </c>
      <c r="L26" s="8">
        <v>35</v>
      </c>
    </row>
    <row r="27" spans="1:12" ht="15" customHeight="1">
      <c r="A27" s="45">
        <v>1</v>
      </c>
      <c r="B27" s="49" t="s">
        <v>41</v>
      </c>
      <c r="C27" s="7"/>
      <c r="D27" s="7"/>
      <c r="E27" s="7"/>
      <c r="F27" s="7"/>
      <c r="G27" s="50"/>
      <c r="H27" s="88" t="s">
        <v>25</v>
      </c>
      <c r="I27" s="70">
        <v>17.16</v>
      </c>
      <c r="J27" s="71">
        <f>IF(AND(ISNUMBER(A27),ISNUMBER(I27)),A27*I27,"")</f>
        <v>17.16</v>
      </c>
      <c r="K27" s="69">
        <v>26.4</v>
      </c>
      <c r="L27" s="8">
        <v>35</v>
      </c>
    </row>
    <row r="28" spans="1:12" ht="15" customHeight="1">
      <c r="A28" s="45">
        <v>1</v>
      </c>
      <c r="B28" s="49" t="s">
        <v>29</v>
      </c>
      <c r="C28" s="7"/>
      <c r="D28" s="7"/>
      <c r="E28" s="7"/>
      <c r="F28" s="7"/>
      <c r="G28" s="50"/>
      <c r="H28" s="88" t="s">
        <v>49</v>
      </c>
      <c r="I28" s="70">
        <v>20.7155</v>
      </c>
      <c r="J28" s="71">
        <f>IF(AND(ISNUMBER(A28),ISNUMBER(I28)),A28*I28,"")</f>
        <v>20.7155</v>
      </c>
      <c r="K28" s="69">
        <v>31.87</v>
      </c>
      <c r="L28" s="8">
        <v>35</v>
      </c>
    </row>
    <row r="29" spans="1:12" ht="15" customHeight="1">
      <c r="A29" s="45">
        <v>200</v>
      </c>
      <c r="B29" s="49" t="s">
        <v>35</v>
      </c>
      <c r="C29" s="7"/>
      <c r="D29" s="7"/>
      <c r="E29" s="7"/>
      <c r="F29" s="7"/>
      <c r="G29" s="50"/>
      <c r="H29" s="88"/>
      <c r="I29" s="70">
        <v>0.082186</v>
      </c>
      <c r="J29" s="71">
        <f>IF(AND(ISNUMBER(A29),ISNUMBER(I29)),A29*I29,"")</f>
        <v>16.4372</v>
      </c>
      <c r="K29" s="69">
        <v>0.1417</v>
      </c>
      <c r="L29" s="8">
        <v>42</v>
      </c>
    </row>
    <row r="30" spans="1:12" ht="15" customHeight="1">
      <c r="A30" s="45">
        <v>200</v>
      </c>
      <c r="B30" s="49" t="s">
        <v>37</v>
      </c>
      <c r="C30" s="7"/>
      <c r="D30" s="7"/>
      <c r="E30" s="7"/>
      <c r="F30" s="7"/>
      <c r="G30" s="50"/>
      <c r="H30" s="88"/>
      <c r="I30" s="70">
        <v>0.082186</v>
      </c>
      <c r="J30" s="71">
        <f>IF(AND(ISNUMBER(A30),ISNUMBER(I30)),A30*I30,"")</f>
        <v>16.4372</v>
      </c>
      <c r="K30" s="69">
        <v>0.1417</v>
      </c>
      <c r="L30" s="8">
        <v>42</v>
      </c>
    </row>
    <row r="31" spans="1:12" ht="15" customHeight="1">
      <c r="A31" s="45">
        <v>200</v>
      </c>
      <c r="B31" s="49" t="s">
        <v>36</v>
      </c>
      <c r="C31" s="7"/>
      <c r="D31" s="7"/>
      <c r="E31" s="7"/>
      <c r="F31" s="7"/>
      <c r="G31" s="50"/>
      <c r="H31" s="88"/>
      <c r="I31" s="70">
        <v>0.082186</v>
      </c>
      <c r="J31" s="71">
        <f>IF(AND(ISNUMBER(A31),ISNUMBER(I31)),A31*I31,"")</f>
        <v>16.4372</v>
      </c>
      <c r="K31" s="69">
        <v>0.1417</v>
      </c>
      <c r="L31" s="8">
        <v>42</v>
      </c>
    </row>
    <row r="32" spans="1:12" ht="15" customHeight="1">
      <c r="A32" s="45">
        <v>20</v>
      </c>
      <c r="B32" s="49" t="s">
        <v>63</v>
      </c>
      <c r="C32" s="7"/>
      <c r="D32" s="7"/>
      <c r="E32" s="7"/>
      <c r="F32" s="7"/>
      <c r="G32" s="50"/>
      <c r="H32" s="88"/>
      <c r="I32" s="70">
        <v>0.2805</v>
      </c>
      <c r="J32" s="71">
        <f>IF(AND(ISNUMBER(A32),ISNUMBER(I32)),A32*I32,"")</f>
        <v>5.61</v>
      </c>
      <c r="K32" s="69">
        <v>0.374</v>
      </c>
      <c r="L32" s="8">
        <v>25</v>
      </c>
    </row>
    <row r="33" spans="1:12" ht="15" customHeight="1">
      <c r="A33" s="45">
        <v>1</v>
      </c>
      <c r="B33" s="49" t="s">
        <v>43</v>
      </c>
      <c r="C33" s="7"/>
      <c r="D33" s="7"/>
      <c r="E33" s="7"/>
      <c r="F33" s="7"/>
      <c r="G33" s="50"/>
      <c r="H33" s="88"/>
      <c r="I33" s="70">
        <v>11.04</v>
      </c>
      <c r="J33" s="71">
        <f>IF(AND(ISNUMBER(A33),ISNUMBER(I33)),A33*I33,"")</f>
        <v>11.04</v>
      </c>
      <c r="K33" s="69">
        <v>14.72</v>
      </c>
      <c r="L33" s="8">
        <v>25</v>
      </c>
    </row>
    <row r="34" spans="1:12" ht="15" customHeight="1">
      <c r="A34" s="45">
        <v>1</v>
      </c>
      <c r="B34" s="49" t="s">
        <v>34</v>
      </c>
      <c r="C34" s="7"/>
      <c r="D34" s="7"/>
      <c r="E34" s="7"/>
      <c r="F34" s="7"/>
      <c r="G34" s="50"/>
      <c r="H34" s="88"/>
      <c r="I34" s="70">
        <v>0.9367</v>
      </c>
      <c r="J34" s="71">
        <f>IF(AND(ISNUMBER(A34),ISNUMBER(I34)),A34*I34,"")</f>
        <v>0.9367</v>
      </c>
      <c r="K34" s="69">
        <v>1.1</v>
      </c>
      <c r="L34" s="8">
        <v>15</v>
      </c>
    </row>
    <row r="35" spans="1:12" ht="15" customHeight="1">
      <c r="A35" s="45">
        <v>1</v>
      </c>
      <c r="B35" s="49" t="s">
        <v>44</v>
      </c>
      <c r="C35" s="7"/>
      <c r="D35" s="7"/>
      <c r="E35" s="7"/>
      <c r="F35" s="7"/>
      <c r="G35" s="50"/>
      <c r="H35" s="88"/>
      <c r="I35" s="70">
        <v>0.323</v>
      </c>
      <c r="J35" s="71">
        <f>IF(AND(ISNUMBER(A35),ISNUMBER(I35)),A35*I35,"")</f>
        <v>0.323</v>
      </c>
      <c r="K35" s="69">
        <v>0.38</v>
      </c>
      <c r="L35" s="8">
        <v>15</v>
      </c>
    </row>
    <row r="36" spans="1:12" ht="15" customHeight="1">
      <c r="A36" s="45">
        <v>100</v>
      </c>
      <c r="B36" s="49" t="s">
        <v>46</v>
      </c>
      <c r="C36" s="7"/>
      <c r="D36" s="7"/>
      <c r="E36" s="7"/>
      <c r="F36" s="7"/>
      <c r="G36" s="50"/>
      <c r="H36" s="88" t="s">
        <v>61</v>
      </c>
      <c r="I36" s="70">
        <v>0.012</v>
      </c>
      <c r="J36" s="71">
        <f>IF(AND(ISNUMBER(A36),ISNUMBER(I36)),A36*I36,"")</f>
        <v>1.2</v>
      </c>
      <c r="K36" s="69">
        <v>0.016</v>
      </c>
      <c r="L36" s="8">
        <v>25</v>
      </c>
    </row>
    <row r="37" spans="1:12" ht="15" customHeight="1">
      <c r="A37" s="45">
        <v>100</v>
      </c>
      <c r="B37" s="49" t="s">
        <v>45</v>
      </c>
      <c r="C37" s="7"/>
      <c r="D37" s="7"/>
      <c r="E37" s="7"/>
      <c r="F37" s="7"/>
      <c r="G37" s="50"/>
      <c r="H37" s="88" t="s">
        <v>62</v>
      </c>
      <c r="I37" s="70">
        <v>0.024675</v>
      </c>
      <c r="J37" s="71">
        <f>IF(AND(ISNUMBER(A37),ISNUMBER(I37)),A37*I37,"")</f>
        <v>2.4675</v>
      </c>
      <c r="K37" s="69">
        <v>0.0329</v>
      </c>
      <c r="L37" s="8">
        <v>25</v>
      </c>
    </row>
    <row r="38" spans="1:12" ht="15" customHeight="1">
      <c r="A38" s="45">
        <v>1</v>
      </c>
      <c r="B38" s="49" t="s">
        <v>30</v>
      </c>
      <c r="C38" s="7"/>
      <c r="D38" s="7"/>
      <c r="E38" s="7"/>
      <c r="F38" s="7"/>
      <c r="G38" s="50"/>
      <c r="H38" s="88" t="s">
        <v>51</v>
      </c>
      <c r="I38" s="70">
        <v>17.283</v>
      </c>
      <c r="J38" s="71">
        <f>IF(AND(ISNUMBER(A38),ISNUMBER(I38)),A38*I38,"")</f>
        <v>17.283</v>
      </c>
      <c r="K38" s="69">
        <v>24.69</v>
      </c>
      <c r="L38" s="8">
        <v>30</v>
      </c>
    </row>
    <row r="39" spans="1:12" ht="15" customHeight="1">
      <c r="A39" s="45">
        <v>100</v>
      </c>
      <c r="B39" s="49" t="s">
        <v>48</v>
      </c>
      <c r="C39" s="7"/>
      <c r="D39" s="7"/>
      <c r="E39" s="7"/>
      <c r="F39" s="7"/>
      <c r="G39" s="50"/>
      <c r="H39" s="88"/>
      <c r="I39" s="70">
        <v>0.01445</v>
      </c>
      <c r="J39" s="71">
        <f>IF(AND(ISNUMBER(A39),ISNUMBER(I39)),A39*I39,"")</f>
        <v>1.4449999999999998</v>
      </c>
      <c r="K39" s="69">
        <v>0.017</v>
      </c>
      <c r="L39" s="8">
        <v>15</v>
      </c>
    </row>
    <row r="40" spans="1:12" ht="15" customHeight="1">
      <c r="A40" s="80">
        <v>1</v>
      </c>
      <c r="B40" s="82" t="s">
        <v>47</v>
      </c>
      <c r="C40" s="77"/>
      <c r="D40" s="77" t="s">
        <v>55</v>
      </c>
      <c r="E40" s="77"/>
      <c r="F40" s="77"/>
      <c r="G40" s="83"/>
      <c r="H40" s="89" t="s">
        <v>54</v>
      </c>
      <c r="I40" s="91">
        <v>18.85</v>
      </c>
      <c r="J40" s="71">
        <f>IF(AND(ISNUMBER(A40),ISNUMBER(I40)),A40*I40,"")</f>
        <v>18.85</v>
      </c>
      <c r="K40" s="69">
        <v>29</v>
      </c>
      <c r="L40" s="8">
        <v>35</v>
      </c>
    </row>
    <row r="41" spans="1:12" ht="15" customHeight="1">
      <c r="A41" s="80">
        <v>1</v>
      </c>
      <c r="B41" s="75" t="s">
        <v>64</v>
      </c>
      <c r="C41" s="78"/>
      <c r="D41" s="78"/>
      <c r="E41" s="78"/>
      <c r="F41" s="78"/>
      <c r="G41" s="84"/>
      <c r="H41" s="89"/>
      <c r="I41" s="91">
        <v>21.14</v>
      </c>
      <c r="J41" s="71">
        <f>IF(AND(ISNUMBER(A41),ISNUMBER(I41)),A41*I41,"")</f>
        <v>21.14</v>
      </c>
      <c r="K41" s="69">
        <v>21.14</v>
      </c>
      <c r="L41" s="22" t="s">
        <v>78</v>
      </c>
    </row>
    <row r="42" spans="1:11" ht="15" customHeight="1">
      <c r="A42" s="80"/>
      <c r="B42" s="74"/>
      <c r="C42" s="73"/>
      <c r="D42" s="73"/>
      <c r="E42" s="73"/>
      <c r="F42" s="73"/>
      <c r="G42" s="85"/>
      <c r="H42" s="89"/>
      <c r="I42" s="91"/>
      <c r="J42" s="70"/>
      <c r="K42" s="69"/>
    </row>
    <row r="43" spans="1:11" ht="15" customHeight="1">
      <c r="A43" s="80"/>
      <c r="B43" s="75"/>
      <c r="C43" s="78"/>
      <c r="D43" s="78"/>
      <c r="E43" s="78"/>
      <c r="F43" s="78"/>
      <c r="G43" s="84"/>
      <c r="H43" s="89"/>
      <c r="I43" s="91"/>
      <c r="J43" s="72"/>
      <c r="K43" s="69"/>
    </row>
    <row r="44" spans="1:11" ht="15" customHeight="1">
      <c r="A44" s="80"/>
      <c r="B44" s="75"/>
      <c r="C44" s="78"/>
      <c r="D44" s="78"/>
      <c r="E44" s="78"/>
      <c r="F44" s="78"/>
      <c r="G44" s="84"/>
      <c r="H44" s="89"/>
      <c r="I44" s="91"/>
      <c r="J44" s="70"/>
      <c r="K44" s="69"/>
    </row>
    <row r="45" spans="1:11" ht="15" customHeight="1" thickBot="1">
      <c r="A45" s="81"/>
      <c r="B45" s="76"/>
      <c r="C45" s="79"/>
      <c r="D45" s="79"/>
      <c r="E45" s="79"/>
      <c r="F45" s="79"/>
      <c r="G45" s="86"/>
      <c r="H45" s="90"/>
      <c r="I45" s="92"/>
      <c r="J45" s="72"/>
      <c r="K45" s="69"/>
    </row>
    <row r="46" spans="1:10" ht="15" customHeight="1" thickBot="1">
      <c r="A46" s="36"/>
      <c r="B46" s="25"/>
      <c r="C46" s="25"/>
      <c r="D46" s="25"/>
      <c r="E46" s="25"/>
      <c r="F46" s="25"/>
      <c r="G46" s="25"/>
      <c r="H46" s="25"/>
      <c r="I46" s="51" t="s">
        <v>16</v>
      </c>
      <c r="J46" s="68">
        <f>IF(SUM(J10:J41)&lt;&gt;0,SUM(J10:J41),"")</f>
        <v>410.96270000000004</v>
      </c>
    </row>
    <row r="47" spans="1:10" ht="13.5" customHeight="1">
      <c r="A47" s="36"/>
      <c r="B47" s="25"/>
      <c r="C47" s="25"/>
      <c r="D47" s="25"/>
      <c r="E47" s="25"/>
      <c r="F47" s="25"/>
      <c r="G47" s="25"/>
      <c r="H47" s="25"/>
      <c r="I47" s="51"/>
      <c r="J47" s="59"/>
    </row>
    <row r="48" spans="1:10" ht="13.5" customHeight="1">
      <c r="A48" s="60" t="s">
        <v>17</v>
      </c>
      <c r="B48" s="31" t="s">
        <v>18</v>
      </c>
      <c r="C48" s="61"/>
      <c r="D48" s="61"/>
      <c r="E48" s="61"/>
      <c r="F48" s="61"/>
      <c r="G48" s="61"/>
      <c r="H48" s="61"/>
      <c r="I48" s="61"/>
      <c r="J48" s="62"/>
    </row>
    <row r="49" spans="1:10" ht="15" customHeight="1">
      <c r="A49" s="36"/>
      <c r="B49" s="8" t="s">
        <v>19</v>
      </c>
      <c r="C49" s="57"/>
      <c r="D49" s="57"/>
      <c r="E49" s="57"/>
      <c r="F49" s="57"/>
      <c r="G49" s="57"/>
      <c r="H49" s="57"/>
      <c r="I49" s="57"/>
      <c r="J49" s="58"/>
    </row>
    <row r="50" spans="1:10" ht="6" customHeight="1">
      <c r="A50" s="36"/>
      <c r="C50" s="57"/>
      <c r="D50" s="57"/>
      <c r="E50" s="57"/>
      <c r="F50" s="57"/>
      <c r="G50" s="57"/>
      <c r="H50" s="57"/>
      <c r="I50" s="57"/>
      <c r="J50" s="58"/>
    </row>
    <row r="51" spans="1:10" ht="15">
      <c r="A51" s="63"/>
      <c r="B51" s="28"/>
      <c r="C51" s="28"/>
      <c r="D51" s="28"/>
      <c r="E51" s="29"/>
      <c r="F51" s="30" t="s">
        <v>20</v>
      </c>
      <c r="G51" s="7"/>
      <c r="H51" s="7"/>
      <c r="I51" s="7"/>
      <c r="J51" s="37"/>
    </row>
    <row r="52" spans="1:10" ht="15">
      <c r="A52" s="56" t="s">
        <v>21</v>
      </c>
      <c r="B52" s="24"/>
      <c r="C52" s="24"/>
      <c r="D52" s="24"/>
      <c r="E52" s="53"/>
      <c r="F52" s="32" t="s">
        <v>22</v>
      </c>
      <c r="G52" s="33"/>
      <c r="H52" s="33"/>
      <c r="I52" s="33"/>
      <c r="J52" s="38"/>
    </row>
    <row r="53" spans="1:10" ht="21" customHeight="1" thickBot="1">
      <c r="A53" s="39" t="s">
        <v>23</v>
      </c>
      <c r="B53" s="40"/>
      <c r="C53" s="40"/>
      <c r="D53" s="40"/>
      <c r="E53" s="41"/>
      <c r="F53" s="42" t="s">
        <v>24</v>
      </c>
      <c r="G53" s="40"/>
      <c r="H53" s="40"/>
      <c r="I53" s="40"/>
      <c r="J53" s="43"/>
    </row>
  </sheetData>
  <printOptions horizontalCentered="1"/>
  <pageMargins left="0.75" right="0.75" top="0.85" bottom="0.43" header="0.53" footer="0.33"/>
  <pageSetup horizontalDpi="300" verticalDpi="300" orientation="portrait" r:id="rId1"/>
  <headerFooter alignWithMargins="0">
    <oddHeader>&amp;C&amp;"Times New Roman,Bold"&amp;12UNIVERSIDADE DE AVEIRO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 Aveiro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JAFF</dc:creator>
  <cp:keywords/>
  <dc:description/>
  <cp:lastModifiedBy>JGonçalo</cp:lastModifiedBy>
  <cp:lastPrinted>2002-01-29T19:39:54Z</cp:lastPrinted>
  <dcterms:created xsi:type="dcterms:W3CDTF">1997-02-06T18:46:22Z</dcterms:created>
  <dcterms:modified xsi:type="dcterms:W3CDTF">2002-01-29T19:42:05Z</dcterms:modified>
  <cp:category/>
  <cp:version/>
  <cp:contentType/>
  <cp:contentStatus/>
</cp:coreProperties>
</file>