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vro"/>
  <bookViews>
    <workbookView xWindow="65521" yWindow="6390" windowWidth="20610" windowHeight="6450" activeTab="0"/>
  </bookViews>
  <sheets>
    <sheet name="Requisição" sheetId="1" r:id="rId1"/>
    <sheet name="Procedimentos" sheetId="2" r:id="rId2"/>
    <sheet name="Procedures" sheetId="3" r:id="rId3"/>
    <sheet name="Unidades" sheetId="4" r:id="rId4"/>
  </sheets>
  <definedNames>
    <definedName name="fim">'Unidades'!$E$1:$E$9</definedName>
    <definedName name="IVA">'Unidades'!$G$1:$G$13</definedName>
    <definedName name="OLE_LINK1" localSheetId="1">'Procedimentos'!$A$1</definedName>
    <definedName name="_xlnm.Print_Area" localSheetId="0">'Requisição'!$A$1:$J$41</definedName>
    <definedName name="projectos">'Unidades'!$A$1:$A$143</definedName>
    <definedName name="rubrica">'Unidades'!#REF!</definedName>
    <definedName name="rubricas">'Unidades'!$C$1:$C$14</definedName>
  </definedNames>
  <calcPr fullCalcOnLoad="1"/>
</workbook>
</file>

<file path=xl/sharedStrings.xml><?xml version="1.0" encoding="utf-8"?>
<sst xmlns="http://schemas.openxmlformats.org/spreadsheetml/2006/main" count="305" uniqueCount="290">
  <si>
    <t>CIPC Nº 501 461 108</t>
  </si>
  <si>
    <t>Código</t>
  </si>
  <si>
    <t>Unitário</t>
  </si>
  <si>
    <t>Total</t>
  </si>
  <si>
    <t>Campus Universitário de Santiago 3810-193-Aveiro</t>
  </si>
  <si>
    <t>Fax-234 370953</t>
  </si>
  <si>
    <t>O ENCARGO VAI SER SUPORTADO PELO(A)</t>
  </si>
  <si>
    <t>Quantidade</t>
  </si>
  <si>
    <t>2- As requisições de material destinadas aos laboratórios devem ser entregues ao responsável pelo mesmo que procederá ao seu envio aos Serviços Administrativos.</t>
  </si>
  <si>
    <t>1-  Todos os itens, incluindo o preço, são de preenchimento obrigatório</t>
  </si>
  <si>
    <t xml:space="preserve">     TOTAL  c/IVA =</t>
  </si>
  <si>
    <t>TOTAL</t>
  </si>
  <si>
    <t>3- Reservado aos  Serviços Administrativos</t>
  </si>
  <si>
    <r>
      <t>NOTA</t>
    </r>
    <r>
      <rPr>
        <sz val="30"/>
        <rFont val="Times New Roman"/>
        <family val="1"/>
      </rPr>
      <t xml:space="preserve"> </t>
    </r>
  </si>
  <si>
    <t>Descrição</t>
  </si>
  <si>
    <t>O Requerente,</t>
  </si>
  <si>
    <t xml:space="preserve"> O Responsável pelo DEM / TEMA / Projecto / Laboratório,</t>
  </si>
  <si>
    <t>Rubrica:</t>
  </si>
  <si>
    <t>Outras Despesas Correntes</t>
  </si>
  <si>
    <t>Equipamento</t>
  </si>
  <si>
    <t>Seleccionar Rubrica (só para projectos)</t>
  </si>
  <si>
    <t>Data:</t>
  </si>
  <si>
    <t>Fornecedor:</t>
  </si>
  <si>
    <t>Fax /e-mail:</t>
  </si>
  <si>
    <t>Ensino</t>
  </si>
  <si>
    <t>Investigação</t>
  </si>
  <si>
    <t>PREÇO</t>
  </si>
  <si>
    <t>Unidade:</t>
  </si>
  <si>
    <r>
      <t>REQUISIÇÃO DE MATERIAL - INTERNA</t>
    </r>
    <r>
      <rPr>
        <b/>
        <sz val="12"/>
        <rFont val="Times New Roman"/>
        <family val="1"/>
      </rPr>
      <t xml:space="preserve">  </t>
    </r>
    <r>
      <rPr>
        <b/>
        <sz val="10"/>
        <rFont val="Times New Roman"/>
        <family val="1"/>
      </rPr>
      <t xml:space="preserve"> </t>
    </r>
  </si>
  <si>
    <t>Seleccionar</t>
  </si>
  <si>
    <t xml:space="preserve">Departamento - </t>
  </si>
  <si>
    <t>Seleccionar Projecto / Departamento</t>
  </si>
  <si>
    <t>Investigação/Ensino</t>
  </si>
  <si>
    <t>Recursos Humanos</t>
  </si>
  <si>
    <t>Missões</t>
  </si>
  <si>
    <t>Consultores</t>
  </si>
  <si>
    <t>Aquisição  de Bens e Serviços</t>
  </si>
  <si>
    <t>IVA</t>
  </si>
  <si>
    <t>Sel. IVA</t>
  </si>
  <si>
    <t xml:space="preserve">A) Congress and Conference Registration </t>
  </si>
  <si>
    <r>
      <t>-</t>
    </r>
    <r>
      <rPr>
        <sz val="7"/>
        <rFont val="Times New Roman"/>
        <family val="1"/>
      </rPr>
      <t xml:space="preserve">        </t>
    </r>
    <r>
      <rPr>
        <i/>
        <u val="single"/>
        <sz val="12"/>
        <rFont val="Arial"/>
        <family val="2"/>
      </rPr>
      <t>Hand in at DEM's secretary:</t>
    </r>
  </si>
  <si>
    <t>1. Completely filled out and signed internal requisition</t>
  </si>
  <si>
    <t>2. Registration form</t>
  </si>
  <si>
    <t xml:space="preserve">3. Paper or proof of paper acceptance </t>
  </si>
  <si>
    <t>4. Payment information (check, bank transfer, etc)</t>
  </si>
  <si>
    <t>5. Payment receipt</t>
  </si>
  <si>
    <t>6. Participation certificate</t>
  </si>
  <si>
    <t>B)Travel and lodging expenses</t>
  </si>
  <si>
    <t>1. Completely filled out and signed internal requisition, with price quotes</t>
  </si>
  <si>
    <t>2. Boarding passes</t>
  </si>
  <si>
    <t>3. Tickets (plane and train tickets)</t>
  </si>
  <si>
    <t>4. Receipt (if applicable)</t>
  </si>
  <si>
    <r>
      <t>5.</t>
    </r>
    <r>
      <rPr>
        <sz val="12"/>
        <rFont val="Arial"/>
        <family val="2"/>
      </rPr>
      <t xml:space="preserve"> Participation certificate</t>
    </r>
  </si>
  <si>
    <t>C) Fellow’s travels</t>
  </si>
  <si>
    <t xml:space="preserve">1. Summary of the trips (“Mapa das Deslocações”, form available at DEM's secretary), filled in. </t>
  </si>
  <si>
    <t xml:space="preserve">2. Tickets (train, highway or taxi); fuel receipt </t>
  </si>
  <si>
    <t>3. Participation certificate</t>
  </si>
  <si>
    <r>
      <t>D)</t>
    </r>
    <r>
      <rPr>
        <sz val="12"/>
        <rFont val="Times New Roman"/>
        <family val="1"/>
      </rPr>
      <t xml:space="preserve"> </t>
    </r>
    <r>
      <rPr>
        <b/>
        <sz val="12"/>
        <rFont val="Times New Roman"/>
        <family val="1"/>
      </rPr>
      <t>With the passage of the University of Aveiro regime foundations, the procedures for the procurement of goods and services should be the following, namely:</t>
    </r>
    <r>
      <rPr>
        <sz val="12"/>
        <rFont val="Times New Roman"/>
        <family val="1"/>
      </rPr>
      <t xml:space="preserve"> </t>
    </r>
  </si>
  <si>
    <t xml:space="preserve">DIRECT CONTRACT: </t>
  </si>
  <si>
    <r>
      <t>1)</t>
    </r>
    <r>
      <rPr>
        <sz val="7"/>
        <rFont val="Times New Roman"/>
        <family val="1"/>
      </rPr>
      <t xml:space="preserve">      </t>
    </r>
    <r>
      <rPr>
        <b/>
        <sz val="12"/>
        <rFont val="Times New Roman"/>
        <family val="1"/>
      </rPr>
      <t xml:space="preserve">Less than € 5000.00: </t>
    </r>
  </si>
  <si>
    <r>
      <t xml:space="preserve">PROCEDURE </t>
    </r>
    <r>
      <rPr>
        <sz val="12"/>
        <rFont val="Times New Roman"/>
        <family val="1"/>
      </rPr>
      <t>-Hand at the DEM:</t>
    </r>
  </si>
  <si>
    <r>
      <t xml:space="preserve"> i) </t>
    </r>
    <r>
      <rPr>
        <sz val="12"/>
        <rFont val="Arial"/>
        <family val="2"/>
      </rPr>
      <t xml:space="preserve">Request internal accompanied by 1 or 2 budgets. </t>
    </r>
  </si>
  <si>
    <r>
      <t>2)</t>
    </r>
    <r>
      <rPr>
        <sz val="7"/>
        <rFont val="Times New Roman"/>
        <family val="1"/>
      </rPr>
      <t xml:space="preserve">      </t>
    </r>
    <r>
      <rPr>
        <b/>
        <sz val="12"/>
        <rFont val="Times New Roman"/>
        <family val="1"/>
      </rPr>
      <t>Values exceeding € 5000.00:</t>
    </r>
  </si>
  <si>
    <t>Procedures:</t>
  </si>
  <si>
    <r>
      <t>1)</t>
    </r>
    <r>
      <rPr>
        <sz val="7"/>
        <color indexed="18"/>
        <rFont val="Times New Roman"/>
        <family val="1"/>
      </rPr>
      <t xml:space="preserve">     </t>
    </r>
    <r>
      <rPr>
        <sz val="12"/>
        <rFont val="Arial"/>
        <family val="2"/>
      </rPr>
      <t>Internal requisition</t>
    </r>
  </si>
  <si>
    <r>
      <t>2)</t>
    </r>
    <r>
      <rPr>
        <sz val="7"/>
        <color indexed="18"/>
        <rFont val="Times New Roman"/>
        <family val="1"/>
      </rPr>
      <t xml:space="preserve">     </t>
    </r>
    <r>
      <rPr>
        <sz val="12"/>
        <rFont val="Arial"/>
        <family val="2"/>
      </rPr>
      <t>Product specifications (the price without IVA should be mentioned)</t>
    </r>
  </si>
  <si>
    <r>
      <t>3)</t>
    </r>
    <r>
      <rPr>
        <sz val="7"/>
        <color indexed="18"/>
        <rFont val="Times New Roman"/>
        <family val="1"/>
      </rPr>
      <t xml:space="preserve">     </t>
    </r>
    <r>
      <rPr>
        <sz val="12"/>
        <rFont val="Arial"/>
        <family val="2"/>
      </rPr>
      <t>Name and address of the companies</t>
    </r>
  </si>
  <si>
    <r>
      <t>4)</t>
    </r>
    <r>
      <rPr>
        <sz val="7"/>
        <color indexed="18"/>
        <rFont val="Times New Roman"/>
        <family val="1"/>
      </rPr>
      <t xml:space="preserve">     </t>
    </r>
    <r>
      <rPr>
        <sz val="12"/>
        <rFont val="Arial"/>
        <family val="2"/>
      </rPr>
      <t xml:space="preserve">Names of Jury elements: one president and two other </t>
    </r>
    <r>
      <rPr>
        <b/>
        <sz val="12"/>
        <rFont val="Arial"/>
        <family val="2"/>
      </rPr>
      <t>(only in case more than one company is “invited”)</t>
    </r>
    <r>
      <rPr>
        <b/>
        <i/>
        <sz val="12"/>
        <rFont val="Arial"/>
        <family val="2"/>
      </rPr>
      <t xml:space="preserve"> </t>
    </r>
  </si>
  <si>
    <r>
      <t>5)</t>
    </r>
    <r>
      <rPr>
        <sz val="7"/>
        <color indexed="18"/>
        <rFont val="Times New Roman"/>
        <family val="1"/>
      </rPr>
      <t xml:space="preserve">     </t>
    </r>
    <r>
      <rPr>
        <sz val="12"/>
        <rFont val="Arial"/>
        <family val="2"/>
      </rPr>
      <t>Custom Quote Requests made directly to a single company have to be justified.</t>
    </r>
  </si>
  <si>
    <r>
      <t>Note</t>
    </r>
    <r>
      <rPr>
        <sz val="12"/>
        <rFont val="Arial"/>
        <family val="2"/>
      </rPr>
      <t>: All other procedures will be carried out by DEM's secretary</t>
    </r>
  </si>
  <si>
    <t>PUBLIC TENDER</t>
  </si>
  <si>
    <t>I-SPECIAL PROCESS – URGENT</t>
  </si>
  <si>
    <t>- Criteria: lowest price</t>
  </si>
  <si>
    <t>- Urgent acquisition of goods or services, up to 206.000,00€</t>
  </si>
  <si>
    <r>
      <t>II-</t>
    </r>
    <r>
      <rPr>
        <sz val="12"/>
        <rFont val="Arial"/>
        <family val="2"/>
      </rPr>
      <t xml:space="preserve"> </t>
    </r>
    <r>
      <rPr>
        <b/>
        <i/>
        <sz val="12"/>
        <rFont val="Arial"/>
        <family val="2"/>
      </rPr>
      <t>PUBLIC TENDER</t>
    </r>
  </si>
  <si>
    <t>-Acquisition of goods or services, price below 206.000,00€</t>
  </si>
  <si>
    <t>PROCEEDURES</t>
  </si>
  <si>
    <r>
      <t>1)</t>
    </r>
    <r>
      <rPr>
        <sz val="7"/>
        <rFont val="Times New Roman"/>
        <family val="1"/>
      </rPr>
      <t xml:space="preserve">     </t>
    </r>
    <r>
      <rPr>
        <sz val="12"/>
        <rFont val="Arial"/>
        <family val="2"/>
      </rPr>
      <t>Internal requisition</t>
    </r>
  </si>
  <si>
    <r>
      <t>2)</t>
    </r>
    <r>
      <rPr>
        <sz val="7"/>
        <rFont val="Times New Roman"/>
        <family val="1"/>
      </rPr>
      <t xml:space="preserve">     </t>
    </r>
    <r>
      <rPr>
        <sz val="12"/>
        <rFont val="Arial"/>
        <family val="2"/>
      </rPr>
      <t>Product Specifications (the price without IVA should be mentioned)</t>
    </r>
  </si>
  <si>
    <r>
      <t>3)</t>
    </r>
    <r>
      <rPr>
        <sz val="7"/>
        <rFont val="Times New Roman"/>
        <family val="1"/>
      </rPr>
      <t xml:space="preserve">     </t>
    </r>
    <r>
      <rPr>
        <sz val="12"/>
        <rFont val="Arial"/>
        <family val="2"/>
      </rPr>
      <t>Names of Jury elements: one president and two other</t>
    </r>
  </si>
  <si>
    <t>Note: All other procedures will be carried out by DEM's secretary</t>
  </si>
  <si>
    <t>ON LINE ACQUISITIONS</t>
  </si>
  <si>
    <t>There are no legal impediments for on line purchases, provided that they meet with the Code of VAT and with the formalities of digital documents –D.L. 290/D/99, amended and republished by DL 62/2003 and other legislation.</t>
  </si>
  <si>
    <t xml:space="preserve">REIMBURSEMENTS </t>
  </si>
  <si>
    <t>Should be avoided whenever possible.</t>
  </si>
  <si>
    <t xml:space="preserve">CASH FLOW </t>
  </si>
  <si>
    <r>
      <t xml:space="preserve">The Petty Cash, intended to deal </t>
    </r>
    <r>
      <rPr>
        <b/>
        <sz val="12"/>
        <rFont val="Arial"/>
        <family val="2"/>
      </rPr>
      <t>with small costs</t>
    </r>
    <r>
      <rPr>
        <sz val="12"/>
        <rFont val="Arial"/>
        <family val="2"/>
      </rPr>
      <t xml:space="preserve"> of urgent and pressing.</t>
    </r>
  </si>
  <si>
    <r>
      <t>i)</t>
    </r>
    <r>
      <rPr>
        <sz val="7"/>
        <rFont val="Times New Roman"/>
        <family val="1"/>
      </rPr>
      <t xml:space="preserve">                    </t>
    </r>
    <r>
      <rPr>
        <sz val="12"/>
        <rFont val="Arial"/>
        <family val="2"/>
      </rPr>
      <t xml:space="preserve">Request internal duly completed in all items and signed by the person authorizing the expenditure, together with Cash Sale Invoice or Receipt; </t>
    </r>
  </si>
  <si>
    <r>
      <t>ii)</t>
    </r>
    <r>
      <rPr>
        <sz val="7"/>
        <rFont val="Times New Roman"/>
        <family val="1"/>
      </rPr>
      <t xml:space="preserve">                  </t>
    </r>
    <r>
      <rPr>
        <b/>
        <sz val="12"/>
        <rFont val="Arial"/>
        <family val="2"/>
      </rPr>
      <t xml:space="preserve">NB) </t>
    </r>
    <r>
      <rPr>
        <sz val="12"/>
        <rFont val="Arial"/>
        <family val="2"/>
      </rPr>
      <t xml:space="preserve">- All documents must be received at the DEM on the day of purchase. </t>
    </r>
  </si>
  <si>
    <r>
      <t>iii)</t>
    </r>
    <r>
      <rPr>
        <sz val="7"/>
        <rFont val="Times New Roman"/>
        <family val="1"/>
      </rPr>
      <t xml:space="preserve">                </t>
    </r>
    <r>
      <rPr>
        <b/>
        <u val="single"/>
        <sz val="12"/>
        <rFont val="Times New Roman"/>
        <family val="1"/>
      </rPr>
      <t>RESEARCH GRANTS</t>
    </r>
  </si>
  <si>
    <t>INSCRIÇÃO EM CONGRESSOS E CONFERÊNCIAS</t>
  </si>
  <si>
    <t>i) Requisição interna devidamente preenchida em todos os itens e assinada pelo responsável que autoriza a despesa;</t>
  </si>
  <si>
    <t>ii)Ficha de inscrição;</t>
  </si>
  <si>
    <t>iii) Artigo ou aceitação do mesmo;</t>
  </si>
  <si>
    <t>iv) Modo de pagamento: cheque ou transferência bancária, indicando os respectivos dados;</t>
  </si>
  <si>
    <t>v) Recibo do pagamento;</t>
  </si>
  <si>
    <t>vi) Certificado de participação.</t>
  </si>
  <si>
    <t>DESLOCAÇÕES E ALOJAMENTOS</t>
  </si>
  <si>
    <t>Entregar na Secretaria do DEM</t>
  </si>
  <si>
    <t>i) Requisição interna devidamente preenchida em todos os itens e assinada pelo responsável que autoriza a despesa e acompanhada de orçamento;</t>
  </si>
  <si>
    <t>ii) Talões de embarque;</t>
  </si>
  <si>
    <t>iii) Bilhetes (avião e comboio)</t>
  </si>
  <si>
    <t>iv) Recibo quando aplicável</t>
  </si>
  <si>
    <t>v) Certificado de participação.</t>
  </si>
  <si>
    <t>Deslocações de Bolseiros</t>
  </si>
  <si>
    <r>
      <t xml:space="preserve">- </t>
    </r>
    <r>
      <rPr>
        <sz val="12"/>
        <rFont val="Times New Roman"/>
        <family val="1"/>
      </rPr>
      <t>Bilhetes (comboio, portagem e táxi) ou recibo /venda a dinheiro do combustível</t>
    </r>
  </si>
  <si>
    <t>-  Certificado de participação.</t>
  </si>
  <si>
    <r>
      <t>Com a passagem da Universidade de Aveiro ao regime Fundacional, os procedimentos relativos a aquisição de bens e serviços, deverão ser os seguintes, a saber</t>
    </r>
    <r>
      <rPr>
        <b/>
        <i/>
        <sz val="12"/>
        <rFont val="Times New Roman"/>
        <family val="1"/>
      </rPr>
      <t>:</t>
    </r>
  </si>
  <si>
    <t>AJUSTE DIRECTO:</t>
  </si>
  <si>
    <r>
      <t>1) Valores inferiores</t>
    </r>
    <r>
      <rPr>
        <i/>
        <sz val="12"/>
        <rFont val="Times New Roman"/>
        <family val="1"/>
      </rPr>
      <t xml:space="preserve"> </t>
    </r>
    <r>
      <rPr>
        <sz val="12"/>
        <rFont val="Times New Roman"/>
        <family val="1"/>
      </rPr>
      <t xml:space="preserve">a </t>
    </r>
    <r>
      <rPr>
        <b/>
        <sz val="12"/>
        <rFont val="Times New Roman"/>
        <family val="1"/>
      </rPr>
      <t>5.000,00€:</t>
    </r>
  </si>
  <si>
    <t>PROCEDIMENTO A SEGUIR</t>
  </si>
  <si>
    <r>
      <t>-</t>
    </r>
    <r>
      <rPr>
        <sz val="12"/>
        <rFont val="Times New Roman"/>
        <family val="1"/>
      </rPr>
      <t>Entregar na Secretaria do DEM:</t>
    </r>
  </si>
  <si>
    <r>
      <t>i) Requisição interna, acompanhada de 1 ou 2 orçamentos</t>
    </r>
    <r>
      <rPr>
        <b/>
        <sz val="12"/>
        <rFont val="Times New Roman"/>
        <family val="1"/>
      </rPr>
      <t>.</t>
    </r>
  </si>
  <si>
    <t xml:space="preserve"> </t>
  </si>
  <si>
    <r>
      <t xml:space="preserve">2) Valores superiores </t>
    </r>
    <r>
      <rPr>
        <sz val="12"/>
        <rFont val="Times New Roman"/>
        <family val="1"/>
      </rPr>
      <t xml:space="preserve">a </t>
    </r>
    <r>
      <rPr>
        <b/>
        <sz val="12"/>
        <rFont val="Times New Roman"/>
        <family val="1"/>
      </rPr>
      <t>5.000,00€:</t>
    </r>
  </si>
  <si>
    <t>-Entregar na Secretaria do DEM:</t>
  </si>
  <si>
    <t>i)</t>
  </si>
  <si>
    <t>Requisição interna assinada pelo responsável que autoriza a despesa;</t>
  </si>
  <si>
    <r>
      <t>iii)</t>
    </r>
    <r>
      <rPr>
        <sz val="7"/>
        <rFont val="Times New Roman"/>
        <family val="1"/>
      </rPr>
      <t xml:space="preserve">                 </t>
    </r>
    <r>
      <rPr>
        <sz val="12"/>
        <rFont val="Times New Roman"/>
        <family val="1"/>
      </rPr>
      <t>Indicação das Empresas a convidar, e respectivos endereços</t>
    </r>
  </si>
  <si>
    <r>
      <t>iv)</t>
    </r>
    <r>
      <rPr>
        <sz val="7"/>
        <rFont val="Times New Roman"/>
        <family val="1"/>
      </rPr>
      <t xml:space="preserve">                 </t>
    </r>
    <r>
      <rPr>
        <sz val="12"/>
        <rFont val="Times New Roman"/>
        <family val="1"/>
      </rPr>
      <t>Indicação do júri, composto por 3 elementos, 1 Presidente e 2 Suplentes,</t>
    </r>
    <r>
      <rPr>
        <b/>
        <sz val="12"/>
        <rFont val="Times New Roman"/>
        <family val="1"/>
      </rPr>
      <t xml:space="preserve"> (</t>
    </r>
    <r>
      <rPr>
        <b/>
        <i/>
        <sz val="12"/>
        <color indexed="10"/>
        <rFont val="Times New Roman"/>
        <family val="1"/>
      </rPr>
      <t>só no caso de serem convidadas mais de que uma empresa</t>
    </r>
    <r>
      <rPr>
        <b/>
        <sz val="12"/>
        <rFont val="Times New Roman"/>
        <family val="1"/>
      </rPr>
      <t>)</t>
    </r>
  </si>
  <si>
    <r>
      <t>v)</t>
    </r>
    <r>
      <rPr>
        <sz val="7"/>
        <rFont val="Times New Roman"/>
        <family val="1"/>
      </rPr>
      <t xml:space="preserve">                  </t>
    </r>
    <r>
      <rPr>
        <sz val="12"/>
        <rFont val="Times New Roman"/>
        <family val="1"/>
      </rPr>
      <t>Os Ajustes Directos efectuados a uma única empresa têm que ser devidamente justificados.</t>
    </r>
  </si>
  <si>
    <t>N.B.- Os restantes procedimentos serão efectuados pela Secretaria do DEM</t>
  </si>
  <si>
    <t>CONCURSO PUBLICO</t>
  </si>
  <si>
    <r>
      <t>i)</t>
    </r>
    <r>
      <rPr>
        <b/>
        <sz val="12"/>
        <rFont val="Times New Roman"/>
        <family val="1"/>
      </rPr>
      <t xml:space="preserve"> </t>
    </r>
    <r>
      <rPr>
        <sz val="12"/>
        <rFont val="Times New Roman"/>
        <family val="1"/>
      </rPr>
      <t>Requisição interna assinada pelo responsável que autoriza a despesa;</t>
    </r>
  </si>
  <si>
    <t>ii) Especificações do(s) bem (s) adquirir com a menção do preço s/IVA</t>
  </si>
  <si>
    <t>iii) Indicação do júri, composto por 3 elementos, 1 Presidente e 2 Suplentes,</t>
  </si>
  <si>
    <t>AQUISIÇÕES VIA ELECTRONICA</t>
  </si>
  <si>
    <t>REEMBOLSOS</t>
  </si>
  <si>
    <t>Sempre que possível devem ser evitados.</t>
  </si>
  <si>
    <t>FUNDO DE MANEIO</t>
  </si>
  <si>
    <r>
      <t xml:space="preserve">- </t>
    </r>
    <r>
      <rPr>
        <i/>
        <u val="single"/>
        <sz val="12"/>
        <rFont val="Times New Roman"/>
        <family val="1"/>
      </rPr>
      <t>Entregar na Secretaria do DEM</t>
    </r>
    <r>
      <rPr>
        <i/>
        <sz val="12"/>
        <rFont val="Times New Roman"/>
        <family val="1"/>
      </rPr>
      <t>:</t>
    </r>
  </si>
  <si>
    <t>i) Requisição interna devidamente preenchida em todos os itens e assinada pelo responsável que autoriza a despesa, acompanhada de Venda a Dinheiro ou Factura Recibo;</t>
  </si>
  <si>
    <r>
      <t>N.B</t>
    </r>
    <r>
      <rPr>
        <sz val="12"/>
        <rFont val="Times New Roman"/>
        <family val="1"/>
      </rPr>
      <t>.)- Toda a documentação deve dar entrada na Secretaria do DEM no dia seguinte ao da aquisição.</t>
    </r>
  </si>
  <si>
    <t>BOLSAS DE INVESTIGAÇÃO</t>
  </si>
  <si>
    <r>
      <t xml:space="preserve">- </t>
    </r>
    <r>
      <rPr>
        <sz val="12"/>
        <rFont val="Times New Roman"/>
        <family val="1"/>
      </rPr>
      <t xml:space="preserve">Mapa de deslocações (a solicitar na Secretaria), devidamente preenchido </t>
    </r>
  </si>
  <si>
    <r>
      <t xml:space="preserve">O Fundo de Maneio, destina-se a fazer face </t>
    </r>
    <r>
      <rPr>
        <b/>
        <sz val="12"/>
        <rFont val="Times New Roman"/>
        <family val="1"/>
      </rPr>
      <t>a pequenas despesas</t>
    </r>
    <r>
      <rPr>
        <sz val="12"/>
        <rFont val="Times New Roman"/>
        <family val="1"/>
      </rPr>
      <t xml:space="preserve"> de carácter urgente e inadiável. </t>
    </r>
  </si>
  <si>
    <r>
      <t>ii)</t>
    </r>
    <r>
      <rPr>
        <sz val="7"/>
        <rFont val="Times New Roman"/>
        <family val="1"/>
      </rPr>
      <t xml:space="preserve">     </t>
    </r>
    <r>
      <rPr>
        <sz val="12"/>
        <rFont val="Times New Roman"/>
        <family val="1"/>
      </rPr>
      <t>Especificações do (s) bem (s) adquirir com a menção do preço s/IVA</t>
    </r>
  </si>
  <si>
    <t>Entregar na Secretaria do DEM:</t>
  </si>
  <si>
    <t xml:space="preserve">Não existem impeditivos legais quanto às aquisições via electrónica, desde que cumpram com o estabelecido no Código do IVA </t>
  </si>
  <si>
    <t>e com as formalidades dos documentos digitais -D.L.290/D/99, alterado e republicado pelo D.L. 62/2003 e demais legislação vigente.</t>
  </si>
  <si>
    <t>-Os pedidos de anúncio para abertura de BOLSAS DE INVESTIGAÇÃO devem ser solicitados à Secretaria do DEM com a antecedência</t>
  </si>
  <si>
    <t>3.66.35 - POCI/SAU_BMA/60287/2004</t>
  </si>
  <si>
    <t>3.66.53 - PTDC/EME-PME/66741/2006</t>
  </si>
  <si>
    <t>3.66.45 - PTDC/EME-TME/66435/2006</t>
  </si>
  <si>
    <t>3.66.48 - PTDC/EME-MFE/66482/2006</t>
  </si>
  <si>
    <t>3.66.50 - PTDC/EME-TME/66227/2006</t>
  </si>
  <si>
    <t>3.66.54 - 13-05-04-FDR-00044 - REVDIMUL</t>
  </si>
  <si>
    <t>3.66.58 - PTDC/EME-PME/73503/2006</t>
  </si>
  <si>
    <t>3.66.59 - PTDC/CTM/74286/2006</t>
  </si>
  <si>
    <t>3.66.61 - NANO/NMed-AT/0115/2007</t>
  </si>
  <si>
    <t>3.66.62 - PTDC/EME-PME/103578/2008</t>
  </si>
  <si>
    <t>3.66.63 - PTDC/EME-TME/105237/2008</t>
  </si>
  <si>
    <t>3.66.64 - PTDC/CTM/100412/2008</t>
  </si>
  <si>
    <t>3.66.65 - PTDC/CTM/105424/2008</t>
  </si>
  <si>
    <t>3.66.66 - PTDC/EME-TME/098845/2008</t>
  </si>
  <si>
    <t>3.66.67 - PTDC/EME-TME/104178/2008</t>
  </si>
  <si>
    <t>3.66.68 - PTDC/EME-TME/105688/2008</t>
  </si>
  <si>
    <t>3.66.69 - PTDC/EME-PME/105465/2008</t>
  </si>
  <si>
    <t>3.66.70 - PTDC/EEA-TEL/104004/2008</t>
  </si>
  <si>
    <t>3.66.71 - PTDC/EME-MFE/103051/2008</t>
  </si>
  <si>
    <t>3.66.72 - PTDC/EME-TME/109119/2008</t>
  </si>
  <si>
    <t>3.66.73 - PTDC/EME-MFE/105031/2008</t>
  </si>
  <si>
    <t>3.66.75 - PTDC/EME-TME/100895/2008</t>
  </si>
  <si>
    <t>3.66.74 - PTDC/EME-PME/108625/2008</t>
  </si>
  <si>
    <t>3.66.60 - QuickQuote</t>
  </si>
  <si>
    <t xml:space="preserve">2.30.200.2.1 - ENG.ª MECÂNICA </t>
  </si>
  <si>
    <t>2.30.200.2.2 - ENGENHARIA BIOMÉDICA - DEM</t>
  </si>
  <si>
    <t>2.30.300.3 - FUNDAÇÃO ENGº ANTÓNIO PASCOAL</t>
  </si>
  <si>
    <t>2.30.300.4 - GRICES - ACORDO DE COOPERAÇÃO PORTUGAL / CHINA</t>
  </si>
  <si>
    <t>2.30.300.5 - GRICES - ACORDO DE COOPERAÇÃO PORTUGAL / ESLOVÉNIA</t>
  </si>
  <si>
    <t>2.30.300.5.1 - PROF. ANTÓNIO CARLOS MENDES DE SOUSA</t>
  </si>
  <si>
    <t>2.30.300.6 - GRICES - ACORDO DE COOPERAÇÃO PORTUGAL / MARROCOS</t>
  </si>
  <si>
    <t>2.30.300.7 - GRICES - ACORDO DE COOPERAÇÃO PORTUGAL / ESPANHA</t>
  </si>
  <si>
    <t>2.30.300.8 - GRICES - ACORDO DE COOPERAÇÃO PORTUGAL / POLÓNIA</t>
  </si>
  <si>
    <t>2.30.300.9 - GRICES - ACORDO DE COOPERAÇÃO PORTUGAL / TUNÍSIA</t>
  </si>
  <si>
    <t>2.30.300.10 - GRICES - ACORDO DE COOPERAÇÃO PORTUGAL / BRASIL</t>
  </si>
  <si>
    <t>2.30.300.11 - ACÇÕES INTEGRADAS LUSO-FRANCESAS</t>
  </si>
  <si>
    <t>2.30.300.12 - FUNDO DE APOIO À COMUNIDADE CIENTÍFICA (FACC)</t>
  </si>
  <si>
    <t>2.30.300.13 - GRICES - PROGRAMA PESSOA</t>
  </si>
  <si>
    <t>2.30.400.5 - OLIVEIRA &amp; IRMÃO- PROF. VITOR COSTA</t>
  </si>
  <si>
    <t>2.30.400.6 - RAUSCHERT PORTUGUESA</t>
  </si>
  <si>
    <t>2.30.400.8 - PROJECTO MOTARCO</t>
  </si>
  <si>
    <t>2.30.400.10 - OLIVEIRA &amp; IRMÃO - DEM</t>
  </si>
  <si>
    <t>2.30.400.11 - HOVERCRAFT</t>
  </si>
  <si>
    <t>2.30.400.15 - PROTOCOLO 235 - INSTITUTO DO AMBIENTE</t>
  </si>
  <si>
    <t>2.30.400.17.2 - INDASA - TEMA</t>
  </si>
  <si>
    <t>2.30.400.17.3 - MOTOFIL - TEMA</t>
  </si>
  <si>
    <t>2.30.400.17.4 - PROTOCOLO 235 - INSTITUTO DO AMBIENTE - TEMA</t>
  </si>
  <si>
    <t>2.30.400.17.5 - ALCOA TECHONOLOGY - TEMA</t>
  </si>
  <si>
    <t>2.30.400.17.6 - DISTRIM2 - CONTRATO DE TRANSFERÊNCIA DE TECNOLOGIA</t>
  </si>
  <si>
    <t>2.30.400.20 - COOPERAÇÃO COM A SOCIEDADE - PROTOCOLOS DEM</t>
  </si>
  <si>
    <t>2.30.400.20.1 - COOPERAÇÃO COM A SOCIEDADE - PROF. VITOR COSTA</t>
  </si>
  <si>
    <t>2.30.400.20.2 - COOPERAÇÃO COM A SOCIEDADE - PROF. MÓNICA CORREIA</t>
  </si>
  <si>
    <t>2.30.400.20.3 - COOPERAÇÃO COM A SOCIEDADE - PROF. FERNANDO NETO</t>
  </si>
  <si>
    <t>2.30.400.20.4 - COOPERAÇÃO COM A SOCIEDADE - PROF. VITOR SANTOS</t>
  </si>
  <si>
    <t>2.30.400.20.5 - COOPERAÇÃO COM A SOCIEDADE - PROF. JORGE FERREIRA</t>
  </si>
  <si>
    <t>2.30.400.21 - M ENERGY, SA</t>
  </si>
  <si>
    <t>2.30.400.22 - FUNDIJACTO</t>
  </si>
  <si>
    <t>2.30.400.23 - A. SILVA MATOS - SGPS</t>
  </si>
  <si>
    <t>2.30.400.24 - ARSOPI-THERMAL, EQUIPAMENTOS TERMICOS, S.A.</t>
  </si>
  <si>
    <t>2.30.400.25 - VENTIL - ENGENHARIA DO AMBIENTE, LDA</t>
  </si>
  <si>
    <t>2.30.400.26 - HELIROMA PLASTICOS, LDA</t>
  </si>
  <si>
    <t>2.30.400.27 - ISOFRIBAS - REVESTIMENTOS E FIBRAS DE VIDRO, LDA</t>
  </si>
  <si>
    <t>2.30.400.28 - MARTIFER ENERGIA - EQUIPAMENTO PARA A ENERGIA SA</t>
  </si>
  <si>
    <t>2.30.400.29 - BLB - INDÚSTRIAS METALÚRGICAS, SA</t>
  </si>
  <si>
    <t>2.30.400.30 - SAINT GOBAIN WEBER CIMENFIX, SA</t>
  </si>
  <si>
    <t>2.30.400.31 - MECÂNICA EXACTA, SA</t>
  </si>
  <si>
    <t>2.30.400.32 - PANIFICADORA COSTA E FEDRREIRA</t>
  </si>
  <si>
    <t>2.30.400.33 - CADFLOW-OPTIMIZAÇÃO, REENGENHARIA E COMERCIALIZAÇÃO DE HARDWARE</t>
  </si>
  <si>
    <t>2.30.400.34 - SODÉCIA CENTRO TECNOLÓGICO, S.A</t>
  </si>
  <si>
    <t>2.30.400.35 - MARTIFER INOX</t>
  </si>
  <si>
    <t>2.30.400.36 - ATZ</t>
  </si>
  <si>
    <t>2.30.400.37 - METALOIBÉRICA, S.A.</t>
  </si>
  <si>
    <t>2.30.400.38 - GALTRAILER- INDUSTRIA E COMÉRCIO, Lda</t>
  </si>
  <si>
    <t>2.30.400.39 - MAXIPLAS-PLÁSTICOS DE EHGENHARIA, Lda</t>
  </si>
  <si>
    <t>2.30.400.40 - BUREAU VERITAS</t>
  </si>
  <si>
    <t>2.30.500.1 - SECRETARIA - DEM</t>
  </si>
  <si>
    <t>2.30.500.3 - COOPERAÇÃO COM A SOCIEDADE - ORGANIZAÇÃO DEM</t>
  </si>
  <si>
    <t>2.30.500.4 - COLABORAÇÃO DOCENTE ENTRE UNIVERSIDADES - DEM</t>
  </si>
  <si>
    <t>2.30.500.5 - FORMAÇÃO - PROF. NÉLSON MARTINS</t>
  </si>
  <si>
    <t>2.30.700.4 - FORMULA STUDENT</t>
  </si>
  <si>
    <t>2.30.700.5 - AIR CARGO CHALLENGE</t>
  </si>
  <si>
    <t>2.30.700.6 - ATLAS</t>
  </si>
  <si>
    <t>2.30.700.1.1.3 - ARMOUR GROUP WORKSHOP</t>
  </si>
  <si>
    <t>2.30.700.1.1.8 - II CNMNMFT 2008</t>
  </si>
  <si>
    <t xml:space="preserve">2.30.200.3.1 - ENG.ª MECÂNICA  </t>
  </si>
  <si>
    <t>2.30.300.10.3 - CAPES PORTUGAL / BRASIL - DOUTORA LIDIA CARVALHO</t>
  </si>
  <si>
    <t>2.30.400.41 - QUANTAL - LASER TECNOLOGIA SA</t>
  </si>
  <si>
    <t>2.30.400.42 - CÂMARA MUNICIPAL DE LISBOA</t>
  </si>
  <si>
    <t>2.30.400.43 - MOLIPOREX, SA</t>
  </si>
  <si>
    <t>2.30.400.20.6 - COOPERAÇÃO COM A SOCIEDADE - PROF. JOSÉ GRÁCIO</t>
  </si>
  <si>
    <t>2.30.400.20.7 - COOPERAÇÃO COM A SOCIEDADE - VICTOR NETO</t>
  </si>
  <si>
    <t>2.30.700.1.1.9 - NAFEMS-GRIDS-DEM</t>
  </si>
  <si>
    <t>3.66.43.5 - UI 481/98 - TEMA (2011)</t>
  </si>
  <si>
    <t>3.66.43.5.1 - PROJECTO 322 - FREDERIC BARLAT (2011)</t>
  </si>
  <si>
    <t>3.66.43.5.2 - PROJECTO 531 - JOSÉ GRÁCIO (2011)</t>
  </si>
  <si>
    <t>3.66.43.5.3 - PROJECTO 749 - ANTÓNIO SOUSA (2011)</t>
  </si>
  <si>
    <t>3.64.40.2.1.1 - ENERGIA - AVEIRO DOMUS - PROF. FERNANDO NETO</t>
  </si>
  <si>
    <t>3.64.40.2.3.1 - ODORES E QUAL. - AVEIRO DOMUS -PROF.NELSON MARTINS</t>
  </si>
  <si>
    <t>3.64.40.2.11 - CLIMATIZAÇÃO - AveiroDOMUS</t>
  </si>
  <si>
    <t>3.64.40.2.14 - REVESTIMENTOS - AveiroDOMUS</t>
  </si>
  <si>
    <t>3.64.40.2.15 - SEGURANÇA - AveiroDOMUS</t>
  </si>
  <si>
    <t>3.66.79 - PTDC/EME-PME/112977/2009</t>
  </si>
  <si>
    <t>3.66.78 - PTDC/SEN-TRA/115117/2009</t>
  </si>
  <si>
    <t>3.66.76 - CARBONINSPIRED</t>
  </si>
  <si>
    <t>3.66.77 - ENERBIOALGAE</t>
  </si>
  <si>
    <t>E-mail:</t>
  </si>
  <si>
    <t>3.66.80 - PTDC/SEN-TRA/113499/2009 - FCOMP-016091</t>
  </si>
  <si>
    <t>sec@mec.ua.pt</t>
  </si>
  <si>
    <t>3.66.81 - PTDC/EME-TME/115876/2009 _ FCOMP-01-0124-015223</t>
  </si>
  <si>
    <t>3.66.82 - PTDC/EME-TME/109856/2009 _ FCOMP-01-0124-FEDER-015185</t>
  </si>
  <si>
    <t>3.66.83 - PTDC/EME-PME/113835/2009 _ FCOMP-01-0124-FEDER-015154</t>
  </si>
  <si>
    <t>3.66.84 - PTDC/EME-PME/114808/2009 _ FCOMP-01-0124-FEDER-015169</t>
  </si>
  <si>
    <t>3.66.85 - PTDC/EME-TME/113039/2009 _ FCOMP-01-0124-FEDER-015191</t>
  </si>
  <si>
    <t>3.66.86 - PTDC/EME-PME/111305/2009 _ FCOMP-01-0124-FEDER-015143</t>
  </si>
  <si>
    <t>3.66.87 - PTDC/EME-TME/113410/2009 _ FCOMP-01-0124-FEDER-015195</t>
  </si>
  <si>
    <t>3.66.88 - MAXITHERMAL</t>
  </si>
  <si>
    <r>
      <t>2.30.200.2.1 - ENSINO-MESTRADOS-ENG.ª MECÂNICA-</t>
    </r>
    <r>
      <rPr>
        <i/>
        <sz val="10"/>
        <rFont val="Arial"/>
        <family val="2"/>
      </rPr>
      <t xml:space="preserve"> IPL</t>
    </r>
  </si>
  <si>
    <t>2.30.200.3.1.1 - PROGRAMA DOUTORAL EM ENGENHARIA MECÂNICA - ROBERTT VALENTE</t>
  </si>
  <si>
    <t>2.30.300.15 - ACÇÕES INTEGRADAS LUSO-ESPANHOLAS</t>
  </si>
  <si>
    <t>2.30.300.14.1 - ACORDO DE COOPERAÇÃO PORTUGAL/ÍNDIA - JOSÉ GRÁCIO</t>
  </si>
  <si>
    <t>2.30.300.14.2 - ACORDO DE COOPERAÇÃO PORTUGAL/ÍNDIA - JEONG YOON</t>
  </si>
  <si>
    <t>2.30.300.15.1 - ACÇÕES INTEGRADAS LUSO-ESPANHOLAS - LÍDIA CARVALHO</t>
  </si>
  <si>
    <t>2.30.400.20.8 - COOPERAÇÃO COM A SOCIEDADE - ANTÓNIO SOUSA</t>
  </si>
  <si>
    <t>2.30.400.20.9 - COOPERAÇÃO COM A SOCIEDADE - ANTÓNIO RAMOS</t>
  </si>
  <si>
    <t>2.30.400.44 - LACTICOOP, UCRL (TRANSPORTES)</t>
  </si>
  <si>
    <t>2.30.400.45 - ALUMÍNIOS MANUEL G. VIEIRA &amp; FILHOS, LDA. - MÓNICA CORREIA</t>
  </si>
  <si>
    <t>2.30.400.46 - LT ELECTRONIC,LDA - ANTÓNIO COMPLETO</t>
  </si>
  <si>
    <t>2.30.400.47 - PORCELANAS DA COSTA VERDE, S.A. - JORGE FERREIRA</t>
  </si>
  <si>
    <t>2.30.700.1.1.10 - YIC2012</t>
  </si>
  <si>
    <t>2.30.700.7.1 - WORKSHOP LATEX 2011 - FILIPE TEIXEIRA-DIAS</t>
  </si>
  <si>
    <t>2.30.700.7.2 - GRIDS SUMMER SCHOOL 2011</t>
  </si>
  <si>
    <t>mínima de 75 dias antes do inicio de funções, o qual ocorre no primeiro dia do mês.</t>
  </si>
  <si>
    <t>VALIDAÇÃO FINANCEIRA</t>
  </si>
  <si>
    <t xml:space="preserve">
Data: __________/_________/___________     
Rubrica: __________________________________</t>
  </si>
  <si>
    <t xml:space="preserve">
ENTRADA   _______/_______/_______</t>
  </si>
  <si>
    <t xml:space="preserve">Aveiro, </t>
  </si>
  <si>
    <t>Requests for advertisement for the opening of research grants should be requested from the Secretariat of the DEM with at least 75 days before the start of functions, which occurs on the first day of the month.</t>
  </si>
  <si>
    <t>NOTAS:</t>
  </si>
  <si>
    <t>As requisições internas devem indicar o âmbito da aquisição (objetivo/aplicação do bem, descrição da missão, etc.).</t>
  </si>
  <si>
    <t>Só serão aceites os documentos de despesa emitidos à Universidade de Aveiro</t>
  </si>
  <si>
    <t>Conversor de Tensão NATIONAL INSTRUMENTS LMC7660IN</t>
  </si>
  <si>
    <t>Emílio Estrelinha (Mestrado)</t>
  </si>
  <si>
    <t>Material para tese de aluno</t>
  </si>
  <si>
    <t>460-544</t>
  </si>
  <si>
    <t>763-6757</t>
  </si>
  <si>
    <t>encomenda@rs-components.com</t>
  </si>
  <si>
    <t>Amidata - RS Componentes</t>
  </si>
  <si>
    <t xml:space="preserve">Pinos WURTH ELEKTRONIK WR-PHD 2.54 mm Macho-Macho </t>
  </si>
  <si>
    <t>Despesas de transporte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</si>
</sst>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816]d\ &quot;de&quot;\ mmmm\ &quot;de&quot;\ yyyy;@"/>
  </numFmts>
  <fonts count="67">
    <font>
      <sz val="10"/>
      <name val="Arial"/>
      <family val="0"/>
    </font>
    <font>
      <sz val="11"/>
      <color indexed="8"/>
      <name val="Calibri"/>
      <family val="2"/>
    </font>
    <font>
      <sz val="10"/>
      <name val="Times New Roman"/>
      <family val="1"/>
    </font>
    <font>
      <b/>
      <sz val="12"/>
      <name val="Times New Roman"/>
      <family val="1"/>
    </font>
    <font>
      <b/>
      <sz val="10"/>
      <name val="Times New Roman"/>
      <family val="1"/>
    </font>
    <font>
      <b/>
      <sz val="11"/>
      <name val="Times New Roman"/>
      <family val="1"/>
    </font>
    <font>
      <sz val="8"/>
      <name val="Times New Roman"/>
      <family val="1"/>
    </font>
    <font>
      <b/>
      <i/>
      <sz val="16"/>
      <name val="Times New Roman"/>
      <family val="1"/>
    </font>
    <font>
      <b/>
      <i/>
      <sz val="10"/>
      <name val="Times New Roman"/>
      <family val="1"/>
    </font>
    <font>
      <i/>
      <sz val="9"/>
      <name val="Times New Roman"/>
      <family val="1"/>
    </font>
    <font>
      <sz val="30"/>
      <name val="Times New Roman"/>
      <family val="1"/>
    </font>
    <font>
      <i/>
      <sz val="8"/>
      <name val="Times New Roman"/>
      <family val="1"/>
    </font>
    <font>
      <b/>
      <i/>
      <sz val="10"/>
      <name val="Arial"/>
      <family val="2"/>
    </font>
    <font>
      <i/>
      <sz val="10"/>
      <name val="Arial"/>
      <family val="2"/>
    </font>
    <font>
      <sz val="12"/>
      <name val="Times New Roman"/>
      <family val="1"/>
    </font>
    <font>
      <b/>
      <sz val="12"/>
      <name val="Arial"/>
      <family val="2"/>
    </font>
    <font>
      <sz val="12"/>
      <name val="Arial"/>
      <family val="2"/>
    </font>
    <font>
      <sz val="12"/>
      <name val="Symbol"/>
      <family val="1"/>
    </font>
    <font>
      <sz val="7"/>
      <name val="Times New Roman"/>
      <family val="1"/>
    </font>
    <font>
      <i/>
      <sz val="12"/>
      <name val="Times New Roman"/>
      <family val="1"/>
    </font>
    <font>
      <i/>
      <u val="single"/>
      <sz val="12"/>
      <name val="Times New Roman"/>
      <family val="1"/>
    </font>
    <font>
      <i/>
      <u val="single"/>
      <sz val="12"/>
      <name val="Arial"/>
      <family val="2"/>
    </font>
    <font>
      <b/>
      <u val="single"/>
      <sz val="12"/>
      <name val="Times New Roman"/>
      <family val="1"/>
    </font>
    <font>
      <b/>
      <u val="single"/>
      <sz val="12"/>
      <name val="Arial"/>
      <family val="2"/>
    </font>
    <font>
      <sz val="12"/>
      <color indexed="18"/>
      <name val="Arial"/>
      <family val="2"/>
    </font>
    <font>
      <sz val="7"/>
      <color indexed="18"/>
      <name val="Times New Roman"/>
      <family val="1"/>
    </font>
    <font>
      <b/>
      <i/>
      <sz val="12"/>
      <name val="Arial"/>
      <family val="2"/>
    </font>
    <font>
      <b/>
      <i/>
      <sz val="12"/>
      <name val="Times New Roman"/>
      <family val="1"/>
    </font>
    <font>
      <b/>
      <i/>
      <u val="single"/>
      <sz val="12"/>
      <name val="Times New Roman"/>
      <family val="1"/>
    </font>
    <font>
      <b/>
      <i/>
      <sz val="12"/>
      <color indexed="10"/>
      <name val="Times New Roman"/>
      <family val="1"/>
    </font>
    <font>
      <sz val="8"/>
      <name val="Arial"/>
      <family val="2"/>
    </font>
    <font>
      <u val="single"/>
      <sz val="10"/>
      <color indexed="12"/>
      <name val="Arial"/>
      <family val="2"/>
    </font>
    <font>
      <sz val="8"/>
      <name val="Bookman Old Style"/>
      <family val="1"/>
    </font>
    <font>
      <b/>
      <sz val="10"/>
      <name val="Arial"/>
      <family val="2"/>
    </font>
    <font>
      <sz val="11"/>
      <color indexed="9"/>
      <name val="Calibri"/>
      <family val="2"/>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0"/>
      <name val="Calibri"/>
      <family val="2"/>
    </font>
    <font>
      <sz val="11"/>
      <color indexed="17"/>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1"/>
      <color indexed="8"/>
      <name val="Calibri"/>
      <family val="2"/>
    </font>
    <font>
      <b/>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border>
    <border>
      <left style="thin"/>
      <right style="thin"/>
      <top style="thin"/>
      <bottom style="thin"/>
    </border>
    <border>
      <left style="thin"/>
      <right style="thin"/>
      <top/>
      <bottom style="thin"/>
    </border>
    <border>
      <left style="thin"/>
      <right style="thin"/>
      <top style="thin"/>
      <bottom style="medium"/>
    </border>
    <border>
      <left/>
      <right/>
      <top style="double"/>
      <bottom/>
    </border>
    <border>
      <left/>
      <right style="double"/>
      <top style="double"/>
      <bottom/>
    </border>
    <border>
      <left style="double"/>
      <right/>
      <top/>
      <bottom style="medium"/>
    </border>
    <border>
      <left style="thin"/>
      <right style="double"/>
      <top style="thin"/>
      <bottom style="medium"/>
    </border>
    <border>
      <left style="double"/>
      <right/>
      <top style="double"/>
      <bottom/>
    </border>
    <border>
      <left style="double"/>
      <right style="thin"/>
      <top/>
      <bottom style="thin"/>
    </border>
    <border>
      <left style="double"/>
      <right style="thin"/>
      <top style="thin"/>
      <bottom style="thin"/>
    </border>
    <border>
      <left style="double"/>
      <right style="thin"/>
      <top style="thin"/>
      <bottom style="medium"/>
    </border>
    <border>
      <left/>
      <right style="double"/>
      <top/>
      <bottom/>
    </border>
    <border>
      <left style="thin"/>
      <right style="double"/>
      <top/>
      <bottom style="thin"/>
    </border>
    <border>
      <left style="thin"/>
      <right style="double"/>
      <top style="thin"/>
      <bottom style="thin"/>
    </border>
    <border>
      <left/>
      <right/>
      <top/>
      <bottom style="medium"/>
    </border>
    <border>
      <left style="double"/>
      <right/>
      <top/>
      <bottom style="double"/>
    </border>
    <border>
      <left/>
      <right/>
      <top/>
      <bottom style="double"/>
    </border>
    <border>
      <left/>
      <right style="double"/>
      <top/>
      <bottom style="double"/>
    </border>
    <border>
      <left style="double"/>
      <right/>
      <top style="thin"/>
      <bottom style="thin"/>
    </border>
    <border>
      <left/>
      <right/>
      <top style="thin"/>
      <bottom style="thin"/>
    </border>
    <border>
      <left/>
      <right style="double"/>
      <top style="thin"/>
      <bottom style="thin"/>
    </border>
    <border>
      <left/>
      <right style="double"/>
      <top/>
      <bottom style="medium"/>
    </border>
    <border>
      <left style="double"/>
      <right/>
      <top style="thin"/>
      <bottom/>
    </border>
    <border>
      <left/>
      <right/>
      <top style="thin"/>
      <bottom/>
    </border>
    <border>
      <left style="thin"/>
      <right/>
      <top style="thin"/>
      <bottom/>
    </border>
    <border>
      <left/>
      <right style="double"/>
      <top style="thin"/>
      <bottom/>
    </border>
    <border>
      <left style="thin"/>
      <right/>
      <top style="thin"/>
      <bottom style="thin"/>
    </border>
    <border>
      <left/>
      <right style="thin"/>
      <top style="thin"/>
      <bottom style="thin"/>
    </border>
    <border>
      <left style="thin"/>
      <right/>
      <top/>
      <bottom/>
    </border>
    <border>
      <left style="thin"/>
      <right/>
      <top/>
      <bottom style="medium"/>
    </border>
    <border>
      <left/>
      <right style="thin"/>
      <top/>
      <bottom style="medium"/>
    </border>
    <border>
      <left style="thin"/>
      <right/>
      <top style="thin"/>
      <bottom style="medium"/>
    </border>
    <border>
      <left/>
      <right/>
      <top style="thin"/>
      <bottom style="medium"/>
    </border>
    <border>
      <left/>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31"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51">
    <xf numFmtId="0" fontId="0" fillId="0" borderId="0" xfId="0" applyAlignment="1">
      <alignment/>
    </xf>
    <xf numFmtId="0" fontId="2" fillId="0" borderId="0" xfId="0" applyFont="1" applyBorder="1" applyAlignment="1">
      <alignment vertical="center"/>
    </xf>
    <xf numFmtId="49" fontId="0" fillId="0" borderId="0" xfId="0" applyNumberFormat="1" applyAlignment="1">
      <alignment/>
    </xf>
    <xf numFmtId="0" fontId="4" fillId="0" borderId="0" xfId="0" applyFont="1" applyBorder="1" applyAlignment="1">
      <alignment/>
    </xf>
    <xf numFmtId="0" fontId="4" fillId="0" borderId="10" xfId="0" applyFont="1" applyBorder="1" applyAlignment="1">
      <alignment horizontal="right" vertical="center" wrapText="1"/>
    </xf>
    <xf numFmtId="0" fontId="2" fillId="0" borderId="0" xfId="0" applyFont="1" applyBorder="1" applyAlignment="1">
      <alignment horizontal="left" vertical="center"/>
    </xf>
    <xf numFmtId="0" fontId="4" fillId="0" borderId="10" xfId="0" applyFont="1" applyBorder="1" applyAlignment="1">
      <alignment horizontal="right" vertical="center"/>
    </xf>
    <xf numFmtId="0" fontId="12" fillId="0" borderId="0" xfId="0" applyFont="1" applyAlignment="1">
      <alignment/>
    </xf>
    <xf numFmtId="0" fontId="6" fillId="0" borderId="0" xfId="0" applyFont="1" applyBorder="1" applyAlignment="1">
      <alignment vertical="center"/>
    </xf>
    <xf numFmtId="0" fontId="11" fillId="0" borderId="0"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12" xfId="0" applyFont="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center" vertical="center"/>
    </xf>
    <xf numFmtId="0" fontId="4" fillId="0" borderId="13" xfId="0" applyFont="1" applyBorder="1" applyAlignment="1">
      <alignment horizontal="center" vertical="center"/>
    </xf>
    <xf numFmtId="0" fontId="5" fillId="0" borderId="13" xfId="0" applyFont="1" applyBorder="1" applyAlignment="1">
      <alignment horizontal="right" vertical="center"/>
    </xf>
    <xf numFmtId="0" fontId="2" fillId="0" borderId="14" xfId="0" applyFont="1" applyBorder="1" applyAlignment="1">
      <alignment vertical="center"/>
    </xf>
    <xf numFmtId="0" fontId="3" fillId="0" borderId="15" xfId="0" applyFont="1" applyBorder="1" applyAlignment="1">
      <alignment horizontal="right" vertical="center"/>
    </xf>
    <xf numFmtId="0" fontId="4" fillId="0" borderId="16" xfId="0" applyFont="1" applyBorder="1" applyAlignment="1">
      <alignment horizontal="right" vertical="center"/>
    </xf>
    <xf numFmtId="0" fontId="4" fillId="0" borderId="17" xfId="0" applyFont="1" applyBorder="1" applyAlignment="1">
      <alignment horizontal="center" vertical="center"/>
    </xf>
    <xf numFmtId="0" fontId="2" fillId="0" borderId="18" xfId="0" applyFont="1" applyBorder="1" applyAlignment="1">
      <alignment vertical="center"/>
    </xf>
    <xf numFmtId="49" fontId="2" fillId="0" borderId="0" xfId="0" applyNumberFormat="1" applyFont="1" applyBorder="1" applyAlignment="1">
      <alignmen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2" fillId="0" borderId="0" xfId="0" applyFont="1" applyBorder="1" applyAlignment="1">
      <alignment/>
    </xf>
    <xf numFmtId="0" fontId="2" fillId="0" borderId="22" xfId="0" applyFont="1" applyBorder="1" applyAlignment="1">
      <alignment/>
    </xf>
    <xf numFmtId="164" fontId="2" fillId="0" borderId="12" xfId="46" applyFont="1" applyBorder="1" applyAlignment="1">
      <alignment vertical="center"/>
    </xf>
    <xf numFmtId="164" fontId="2" fillId="0" borderId="11" xfId="46" applyFont="1" applyBorder="1" applyAlignment="1">
      <alignment vertical="center"/>
    </xf>
    <xf numFmtId="164" fontId="2" fillId="0" borderId="13" xfId="46" applyFont="1" applyBorder="1" applyAlignment="1">
      <alignment vertical="center"/>
    </xf>
    <xf numFmtId="164" fontId="2" fillId="0" borderId="23" xfId="46" applyFont="1" applyBorder="1" applyAlignment="1">
      <alignment vertical="center"/>
    </xf>
    <xf numFmtId="164" fontId="2" fillId="0" borderId="24" xfId="46" applyFont="1" applyBorder="1" applyAlignment="1">
      <alignment vertical="center"/>
    </xf>
    <xf numFmtId="164" fontId="2" fillId="0" borderId="17" xfId="46" applyFont="1" applyBorder="1" applyAlignment="1">
      <alignment vertical="center"/>
    </xf>
    <xf numFmtId="164" fontId="4" fillId="0" borderId="17" xfId="46" applyFont="1" applyBorder="1" applyAlignment="1">
      <alignment vertical="center"/>
    </xf>
    <xf numFmtId="0" fontId="4" fillId="0" borderId="11" xfId="0" applyFont="1" applyBorder="1" applyAlignment="1">
      <alignment horizontal="right" vertical="center"/>
    </xf>
    <xf numFmtId="9" fontId="0" fillId="0" borderId="0" xfId="59" applyFont="1" applyAlignment="1">
      <alignment/>
    </xf>
    <xf numFmtId="9" fontId="4" fillId="0" borderId="11" xfId="59" applyFont="1" applyBorder="1" applyAlignment="1">
      <alignment vertical="center"/>
    </xf>
    <xf numFmtId="0" fontId="15" fillId="0" borderId="0" xfId="0" applyFont="1" applyAlignment="1">
      <alignment/>
    </xf>
    <xf numFmtId="0" fontId="14" fillId="0" borderId="0" xfId="0" applyFont="1" applyAlignment="1">
      <alignment/>
    </xf>
    <xf numFmtId="0" fontId="16" fillId="0" borderId="0" xfId="0" applyFont="1" applyAlignment="1">
      <alignment horizontal="center"/>
    </xf>
    <xf numFmtId="0" fontId="17" fillId="0" borderId="0" xfId="0" applyFont="1" applyAlignment="1">
      <alignment horizontal="left" indent="4"/>
    </xf>
    <xf numFmtId="0" fontId="16" fillId="0" borderId="0" xfId="0" applyFont="1" applyAlignment="1">
      <alignment/>
    </xf>
    <xf numFmtId="0" fontId="16" fillId="0" borderId="0" xfId="0" applyFont="1" applyAlignment="1">
      <alignment horizontal="left" indent="1"/>
    </xf>
    <xf numFmtId="0" fontId="23" fillId="0" borderId="0" xfId="0" applyFont="1" applyAlignment="1">
      <alignment/>
    </xf>
    <xf numFmtId="0" fontId="16" fillId="0" borderId="0" xfId="0" applyFont="1" applyAlignment="1">
      <alignment horizontal="left" indent="2"/>
    </xf>
    <xf numFmtId="0" fontId="14" fillId="0" borderId="0" xfId="0" applyFont="1" applyAlignment="1">
      <alignment horizontal="left" indent="4"/>
    </xf>
    <xf numFmtId="0" fontId="3" fillId="0" borderId="0" xfId="0" applyFont="1" applyAlignment="1">
      <alignment horizontal="left" indent="2"/>
    </xf>
    <xf numFmtId="0" fontId="0" fillId="0" borderId="0" xfId="0" applyFont="1" applyAlignment="1">
      <alignment/>
    </xf>
    <xf numFmtId="0" fontId="15" fillId="0" borderId="0" xfId="0" applyFont="1" applyAlignment="1">
      <alignment horizontal="left" indent="2"/>
    </xf>
    <xf numFmtId="0" fontId="24" fillId="0" borderId="0" xfId="0" applyFont="1" applyAlignment="1">
      <alignment horizontal="left" indent="4"/>
    </xf>
    <xf numFmtId="0" fontId="26" fillId="0" borderId="0" xfId="0" applyFont="1" applyAlignment="1">
      <alignment/>
    </xf>
    <xf numFmtId="0" fontId="16" fillId="0" borderId="0" xfId="0" applyFont="1" applyAlignment="1">
      <alignment horizontal="left" indent="4"/>
    </xf>
    <xf numFmtId="0" fontId="16" fillId="0" borderId="0" xfId="0" applyFont="1" applyAlignment="1">
      <alignment horizontal="justify"/>
    </xf>
    <xf numFmtId="0" fontId="22" fillId="0" borderId="0" xfId="0" applyFont="1" applyAlignment="1">
      <alignment/>
    </xf>
    <xf numFmtId="0" fontId="16" fillId="0" borderId="0" xfId="0" applyFont="1" applyAlignment="1">
      <alignment horizontal="left" indent="6"/>
    </xf>
    <xf numFmtId="0" fontId="14" fillId="0" borderId="0" xfId="0" applyFont="1" applyAlignment="1">
      <alignment horizontal="left" indent="6"/>
    </xf>
    <xf numFmtId="49" fontId="3" fillId="0" borderId="0" xfId="0" applyNumberFormat="1" applyFont="1" applyAlignment="1">
      <alignment/>
    </xf>
    <xf numFmtId="49" fontId="22" fillId="0" borderId="0" xfId="0" applyNumberFormat="1" applyFont="1" applyAlignment="1">
      <alignment/>
    </xf>
    <xf numFmtId="49" fontId="20" fillId="0" borderId="0" xfId="0" applyNumberFormat="1" applyFont="1" applyAlignment="1">
      <alignment/>
    </xf>
    <xf numFmtId="49" fontId="14" fillId="0" borderId="0" xfId="0" applyNumberFormat="1" applyFont="1" applyAlignment="1">
      <alignment/>
    </xf>
    <xf numFmtId="49" fontId="3" fillId="0" borderId="0" xfId="0" applyNumberFormat="1" applyFont="1" applyAlignment="1">
      <alignment/>
    </xf>
    <xf numFmtId="49" fontId="27" fillId="0" borderId="0" xfId="0" applyNumberFormat="1" applyFont="1" applyAlignment="1">
      <alignment/>
    </xf>
    <xf numFmtId="49" fontId="14" fillId="0" borderId="0" xfId="0" applyNumberFormat="1" applyFont="1" applyAlignment="1">
      <alignment/>
    </xf>
    <xf numFmtId="49" fontId="0" fillId="0" borderId="0" xfId="0" applyNumberFormat="1" applyAlignment="1">
      <alignment/>
    </xf>
    <xf numFmtId="49" fontId="22" fillId="0" borderId="0" xfId="0" applyNumberFormat="1" applyFont="1" applyAlignment="1">
      <alignment/>
    </xf>
    <xf numFmtId="49" fontId="28" fillId="0" borderId="0" xfId="0" applyNumberFormat="1" applyFont="1" applyAlignment="1">
      <alignment/>
    </xf>
    <xf numFmtId="0" fontId="0" fillId="0" borderId="0" xfId="0" applyNumberFormat="1" applyFill="1" applyAlignment="1">
      <alignment/>
    </xf>
    <xf numFmtId="0" fontId="0" fillId="0" borderId="0" xfId="0" applyNumberFormat="1" applyAlignment="1">
      <alignment/>
    </xf>
    <xf numFmtId="49" fontId="0" fillId="0" borderId="0" xfId="0" applyNumberFormat="1" applyFont="1" applyAlignment="1">
      <alignment/>
    </xf>
    <xf numFmtId="49" fontId="0" fillId="0" borderId="0" xfId="0" applyNumberFormat="1" applyFill="1" applyAlignment="1">
      <alignment/>
    </xf>
    <xf numFmtId="0" fontId="0" fillId="0" borderId="0" xfId="0" applyFill="1" applyAlignment="1">
      <alignment/>
    </xf>
    <xf numFmtId="9" fontId="0" fillId="0" borderId="0" xfId="0" applyNumberFormat="1" applyFont="1" applyAlignment="1">
      <alignment/>
    </xf>
    <xf numFmtId="0" fontId="31" fillId="0" borderId="14" xfId="53" applyBorder="1" applyAlignment="1" applyProtection="1">
      <alignment vertical="center"/>
      <protection locked="0"/>
    </xf>
    <xf numFmtId="0" fontId="32" fillId="0" borderId="0" xfId="0" applyNumberFormat="1" applyFont="1" applyFill="1" applyAlignment="1">
      <alignment/>
    </xf>
    <xf numFmtId="0" fontId="2" fillId="0" borderId="25" xfId="0" applyFont="1" applyBorder="1" applyAlignment="1" applyProtection="1">
      <alignment horizontal="left" vertical="center"/>
      <protection/>
    </xf>
    <xf numFmtId="49" fontId="33" fillId="0" borderId="0" xfId="0" applyNumberFormat="1" applyFont="1" applyAlignment="1">
      <alignment/>
    </xf>
    <xf numFmtId="49" fontId="33" fillId="34" borderId="0" xfId="0" applyNumberFormat="1" applyFont="1" applyFill="1" applyAlignment="1">
      <alignment/>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4" fillId="0" borderId="10" xfId="0" applyFont="1" applyBorder="1" applyAlignment="1">
      <alignment horizontal="center"/>
    </xf>
    <xf numFmtId="0" fontId="4" fillId="0" borderId="0" xfId="0" applyFont="1" applyBorder="1" applyAlignment="1">
      <alignment horizont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3"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2" fillId="0" borderId="25" xfId="0" applyFont="1" applyBorder="1" applyAlignment="1">
      <alignment horizontal="left" vertical="center"/>
    </xf>
    <xf numFmtId="0" fontId="2"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wrapText="1"/>
    </xf>
    <xf numFmtId="0" fontId="4" fillId="0" borderId="36" xfId="0" applyFont="1" applyBorder="1" applyAlignment="1">
      <alignment horizontal="left" vertical="center"/>
    </xf>
    <xf numFmtId="0" fontId="2" fillId="0" borderId="0" xfId="0" applyFont="1" applyBorder="1" applyAlignment="1">
      <alignment horizontal="left" vertical="center"/>
    </xf>
    <xf numFmtId="0" fontId="2" fillId="0" borderId="22" xfId="0" applyFont="1" applyBorder="1" applyAlignment="1">
      <alignment horizontal="left" vertical="center"/>
    </xf>
    <xf numFmtId="0" fontId="2" fillId="0" borderId="37" xfId="0" applyFont="1" applyBorder="1" applyAlignment="1">
      <alignment horizontal="left" vertical="center"/>
    </xf>
    <xf numFmtId="0" fontId="2" fillId="0" borderId="30" xfId="0" applyFont="1" applyBorder="1" applyAlignment="1">
      <alignment horizontal="left" vertical="center"/>
    </xf>
    <xf numFmtId="0" fontId="2" fillId="0" borderId="38" xfId="0" applyFont="1" applyBorder="1" applyAlignment="1">
      <alignment horizontal="left" vertical="center"/>
    </xf>
    <xf numFmtId="0" fontId="4" fillId="0" borderId="39" xfId="0" applyFont="1" applyBorder="1" applyAlignment="1">
      <alignment horizontal="left" vertical="center"/>
    </xf>
    <xf numFmtId="0" fontId="4" fillId="0" borderId="0" xfId="0" applyFont="1" applyBorder="1" applyAlignment="1">
      <alignment horizontal="left" vertical="center"/>
    </xf>
    <xf numFmtId="0" fontId="4" fillId="0" borderId="22" xfId="0" applyFont="1" applyBorder="1" applyAlignment="1">
      <alignment horizontal="left" vertical="center"/>
    </xf>
    <xf numFmtId="0" fontId="4" fillId="0" borderId="39" xfId="0" applyFont="1" applyBorder="1" applyAlignment="1">
      <alignment horizontal="left" wrapText="1"/>
    </xf>
    <xf numFmtId="0" fontId="4" fillId="0" borderId="0" xfId="0" applyFont="1" applyBorder="1" applyAlignment="1">
      <alignment horizontal="left"/>
    </xf>
    <xf numFmtId="0" fontId="4" fillId="0" borderId="22" xfId="0" applyFont="1" applyBorder="1" applyAlignment="1">
      <alignment horizontal="left"/>
    </xf>
    <xf numFmtId="0" fontId="4" fillId="0" borderId="0" xfId="0" applyFont="1" applyBorder="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4" fillId="0" borderId="10" xfId="0" applyFont="1" applyBorder="1" applyAlignment="1">
      <alignment horizontal="right" vertical="top"/>
    </xf>
    <xf numFmtId="0" fontId="0" fillId="0" borderId="10" xfId="0" applyBorder="1" applyAlignment="1">
      <alignment horizontal="right" vertical="top"/>
    </xf>
    <xf numFmtId="0" fontId="9" fillId="0" borderId="39" xfId="0" applyFont="1" applyBorder="1" applyAlignment="1">
      <alignment horizontal="left" vertical="center" wrapText="1"/>
    </xf>
    <xf numFmtId="0" fontId="9" fillId="0" borderId="0" xfId="0" applyFont="1" applyBorder="1" applyAlignment="1">
      <alignment horizontal="left" vertical="center" wrapText="1"/>
    </xf>
    <xf numFmtId="0" fontId="9" fillId="0" borderId="22" xfId="0" applyFont="1" applyBorder="1" applyAlignment="1">
      <alignment horizontal="left" vertical="center" wrapText="1"/>
    </xf>
    <xf numFmtId="0" fontId="9" fillId="0" borderId="40" xfId="0" applyFont="1" applyBorder="1" applyAlignment="1">
      <alignment horizontal="left" vertical="center" wrapText="1"/>
    </xf>
    <xf numFmtId="0" fontId="9" fillId="0" borderId="25" xfId="0" applyFont="1" applyBorder="1" applyAlignment="1">
      <alignment horizontal="left" vertical="center" wrapText="1"/>
    </xf>
    <xf numFmtId="0" fontId="9" fillId="0" borderId="32" xfId="0" applyFont="1" applyBorder="1" applyAlignment="1">
      <alignment horizontal="left" vertical="center" wrapText="1"/>
    </xf>
    <xf numFmtId="165" fontId="2" fillId="0" borderId="25" xfId="0" applyNumberFormat="1" applyFont="1" applyBorder="1" applyAlignment="1">
      <alignment horizontal="left" vertical="center"/>
    </xf>
    <xf numFmtId="165" fontId="2" fillId="0" borderId="41" xfId="0" applyNumberFormat="1" applyFont="1" applyBorder="1" applyAlignment="1">
      <alignment horizontal="left" vertical="center"/>
    </xf>
    <xf numFmtId="0" fontId="2" fillId="0" borderId="11" xfId="0" applyFont="1" applyBorder="1" applyAlignment="1">
      <alignment horizontal="left" vertical="center"/>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2" fillId="0" borderId="12" xfId="0" applyFont="1" applyBorder="1" applyAlignment="1">
      <alignment horizontal="left" vertical="center"/>
    </xf>
    <xf numFmtId="0" fontId="2" fillId="33" borderId="12" xfId="0" applyFont="1" applyFill="1" applyBorder="1" applyAlignment="1">
      <alignment horizontal="center" vertical="center"/>
    </xf>
    <xf numFmtId="0" fontId="2" fillId="33" borderId="37" xfId="0" applyFont="1" applyFill="1" applyBorder="1" applyAlignment="1">
      <alignment horizontal="center" vertical="center"/>
    </xf>
    <xf numFmtId="0" fontId="2" fillId="33" borderId="30" xfId="0" applyFont="1" applyFill="1" applyBorder="1" applyAlignment="1">
      <alignment horizontal="center" vertical="center"/>
    </xf>
    <xf numFmtId="0" fontId="2" fillId="33" borderId="38" xfId="0" applyFont="1" applyFill="1" applyBorder="1" applyAlignment="1">
      <alignment horizontal="center" vertical="center"/>
    </xf>
    <xf numFmtId="0" fontId="5" fillId="0" borderId="23" xfId="0" applyFont="1" applyBorder="1" applyAlignment="1">
      <alignment horizontal="center" vertical="center"/>
    </xf>
    <xf numFmtId="0" fontId="2" fillId="0" borderId="11" xfId="0" applyFont="1" applyBorder="1" applyAlignment="1" applyProtection="1">
      <alignment horizontal="left" vertical="center"/>
      <protection/>
    </xf>
    <xf numFmtId="0" fontId="2" fillId="0" borderId="37" xfId="0" applyFont="1" applyBorder="1" applyAlignment="1" applyProtection="1">
      <alignment horizontal="left" vertical="center"/>
      <protection/>
    </xf>
    <xf numFmtId="0" fontId="2" fillId="0" borderId="30" xfId="0" applyFont="1" applyBorder="1" applyAlignment="1" applyProtection="1">
      <alignment horizontal="left" vertical="center"/>
      <protection/>
    </xf>
    <xf numFmtId="0" fontId="2" fillId="0" borderId="38" xfId="0" applyFont="1" applyBorder="1" applyAlignment="1" applyProtection="1">
      <alignment horizontal="left" vertical="center"/>
      <protection/>
    </xf>
    <xf numFmtId="0" fontId="8" fillId="0" borderId="0" xfId="0" applyFont="1" applyBorder="1" applyAlignment="1">
      <alignment horizontal="left" vertical="center"/>
    </xf>
    <xf numFmtId="0" fontId="2" fillId="0" borderId="0" xfId="0" applyFont="1" applyBorder="1" applyAlignment="1">
      <alignment/>
    </xf>
    <xf numFmtId="0" fontId="2" fillId="0" borderId="22" xfId="0" applyFont="1" applyBorder="1" applyAlignment="1">
      <alignment/>
    </xf>
    <xf numFmtId="0" fontId="8" fillId="0" borderId="25" xfId="0" applyFont="1" applyBorder="1" applyAlignment="1">
      <alignment horizontal="left" vertical="center" wrapText="1"/>
    </xf>
    <xf numFmtId="0" fontId="2" fillId="0" borderId="25" xfId="0" applyFont="1" applyBorder="1" applyAlignment="1">
      <alignment/>
    </xf>
    <xf numFmtId="0" fontId="2" fillId="0" borderId="32" xfId="0" applyFont="1" applyBorder="1" applyAlignment="1">
      <alignment/>
    </xf>
    <xf numFmtId="0" fontId="8" fillId="0" borderId="0" xfId="0" applyFont="1" applyBorder="1" applyAlignment="1">
      <alignment horizontal="left" vertical="center" wrapText="1"/>
    </xf>
    <xf numFmtId="0" fontId="7" fillId="0" borderId="10" xfId="0" applyFont="1" applyBorder="1" applyAlignment="1">
      <alignment horizontal="center" vertical="center" shrinkToFit="1"/>
    </xf>
    <xf numFmtId="0" fontId="2" fillId="0" borderId="10" xfId="0" applyFont="1" applyBorder="1" applyAlignment="1">
      <alignment/>
    </xf>
    <xf numFmtId="0" fontId="2" fillId="0" borderId="16" xfId="0" applyFont="1" applyBorder="1" applyAlignment="1">
      <alignment/>
    </xf>
    <xf numFmtId="0" fontId="2" fillId="0" borderId="13" xfId="0" applyFont="1" applyBorder="1" applyAlignment="1">
      <alignment horizontal="left"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34</xdr:row>
      <xdr:rowOff>9525</xdr:rowOff>
    </xdr:from>
    <xdr:to>
      <xdr:col>0</xdr:col>
      <xdr:colOff>819150</xdr:colOff>
      <xdr:row>37</xdr:row>
      <xdr:rowOff>209550</xdr:rowOff>
    </xdr:to>
    <xdr:sp>
      <xdr:nvSpPr>
        <xdr:cNvPr id="1" name="AutoShape 3"/>
        <xdr:cNvSpPr>
          <a:spLocks/>
        </xdr:cNvSpPr>
      </xdr:nvSpPr>
      <xdr:spPr>
        <a:xfrm>
          <a:off x="742950" y="7886700"/>
          <a:ext cx="76200" cy="714375"/>
        </a:xfrm>
        <a:prstGeom prst="leftBrac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mec.ua.p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42"/>
  <sheetViews>
    <sheetView tabSelected="1" zoomScalePageLayoutView="0" workbookViewId="0" topLeftCell="A25">
      <selection activeCell="I13" sqref="I13"/>
    </sheetView>
  </sheetViews>
  <sheetFormatPr defaultColWidth="8.8515625" defaultRowHeight="12.75"/>
  <cols>
    <col min="1" max="1" width="12.28125" style="1" customWidth="1"/>
    <col min="2" max="3" width="7.00390625" style="1" customWidth="1"/>
    <col min="4" max="5" width="8.8515625" style="1" customWidth="1"/>
    <col min="6" max="6" width="12.28125" style="1" customWidth="1"/>
    <col min="7" max="7" width="6.8515625" style="1" customWidth="1"/>
    <col min="8" max="8" width="12.8515625" style="1" customWidth="1"/>
    <col min="9" max="9" width="11.140625" style="1" customWidth="1"/>
    <col min="10" max="10" width="12.140625" style="1" customWidth="1"/>
    <col min="11" max="14" width="8.8515625" style="1" customWidth="1"/>
    <col min="15" max="15" width="40.00390625" style="1" customWidth="1"/>
    <col min="16" max="16384" width="8.8515625" style="1" customWidth="1"/>
  </cols>
  <sheetData>
    <row r="1" spans="1:15" ht="21.75" customHeight="1" thickTop="1">
      <c r="A1" s="21" t="s">
        <v>4</v>
      </c>
      <c r="B1" s="17"/>
      <c r="C1" s="17"/>
      <c r="D1" s="17"/>
      <c r="E1" s="17"/>
      <c r="F1" s="17" t="s">
        <v>5</v>
      </c>
      <c r="G1" s="17" t="s">
        <v>246</v>
      </c>
      <c r="H1" s="76" t="s">
        <v>248</v>
      </c>
      <c r="I1" s="17"/>
      <c r="J1" s="18" t="s">
        <v>0</v>
      </c>
      <c r="O1" s="22"/>
    </row>
    <row r="2" spans="1:15" ht="25.5" customHeight="1">
      <c r="A2" s="89" t="s">
        <v>28</v>
      </c>
      <c r="B2" s="90"/>
      <c r="C2" s="90"/>
      <c r="D2" s="90"/>
      <c r="E2" s="90"/>
      <c r="F2" s="90"/>
      <c r="G2" s="90"/>
      <c r="H2" s="90"/>
      <c r="I2" s="90"/>
      <c r="J2" s="91"/>
      <c r="O2" s="22"/>
    </row>
    <row r="3" spans="1:15" ht="27" customHeight="1">
      <c r="A3" s="94" t="s">
        <v>6</v>
      </c>
      <c r="B3" s="95"/>
      <c r="C3" s="95"/>
      <c r="D3" s="95"/>
      <c r="E3" s="95"/>
      <c r="F3" s="95"/>
      <c r="G3" s="96" t="s">
        <v>275</v>
      </c>
      <c r="H3" s="95"/>
      <c r="I3" s="95"/>
      <c r="J3" s="97"/>
      <c r="O3" s="22"/>
    </row>
    <row r="4" spans="1:15" ht="22.5" customHeight="1">
      <c r="A4" s="112" t="s">
        <v>27</v>
      </c>
      <c r="B4" s="109" t="s">
        <v>165</v>
      </c>
      <c r="C4" s="109"/>
      <c r="D4" s="109"/>
      <c r="E4" s="109"/>
      <c r="F4" s="109"/>
      <c r="G4" s="106" t="s">
        <v>273</v>
      </c>
      <c r="H4" s="107"/>
      <c r="I4" s="107"/>
      <c r="J4" s="108"/>
      <c r="O4" s="22"/>
    </row>
    <row r="5" spans="1:15" ht="24" customHeight="1">
      <c r="A5" s="113"/>
      <c r="B5" s="110"/>
      <c r="C5" s="110"/>
      <c r="D5" s="110"/>
      <c r="E5" s="110"/>
      <c r="F5" s="111"/>
      <c r="G5" s="103"/>
      <c r="H5" s="104"/>
      <c r="I5" s="104"/>
      <c r="J5" s="105"/>
      <c r="K5" s="8"/>
      <c r="O5" s="22"/>
    </row>
    <row r="6" spans="1:15" ht="41.25" customHeight="1">
      <c r="A6" s="4" t="s">
        <v>17</v>
      </c>
      <c r="B6" s="98" t="s">
        <v>19</v>
      </c>
      <c r="C6" s="98"/>
      <c r="D6" s="98"/>
      <c r="E6" s="98"/>
      <c r="F6" s="98"/>
      <c r="G6" s="114" t="s">
        <v>274</v>
      </c>
      <c r="H6" s="115"/>
      <c r="I6" s="115"/>
      <c r="J6" s="116"/>
      <c r="K6" s="8"/>
      <c r="O6" s="22"/>
    </row>
    <row r="7" spans="1:15" ht="32.25" customHeight="1" thickBot="1">
      <c r="A7" s="19" t="s">
        <v>21</v>
      </c>
      <c r="B7" s="78" t="s">
        <v>276</v>
      </c>
      <c r="C7" s="120">
        <f ca="1">TODAY()</f>
        <v>41304</v>
      </c>
      <c r="D7" s="120"/>
      <c r="E7" s="120"/>
      <c r="F7" s="121"/>
      <c r="G7" s="117"/>
      <c r="H7" s="118"/>
      <c r="I7" s="118"/>
      <c r="J7" s="119"/>
      <c r="K7" s="9"/>
      <c r="O7" s="22"/>
    </row>
    <row r="8" spans="1:15" ht="32.25" customHeight="1">
      <c r="A8" s="6" t="s">
        <v>22</v>
      </c>
      <c r="B8" s="98" t="s">
        <v>287</v>
      </c>
      <c r="C8" s="98"/>
      <c r="D8" s="98"/>
      <c r="E8" s="98"/>
      <c r="F8" s="98"/>
      <c r="G8" s="98"/>
      <c r="H8" s="98"/>
      <c r="I8" s="98"/>
      <c r="J8" s="99"/>
      <c r="K8" s="9"/>
      <c r="O8" s="22"/>
    </row>
    <row r="9" spans="1:15" ht="20.25" customHeight="1" thickBot="1">
      <c r="A9" s="19" t="s">
        <v>23</v>
      </c>
      <c r="B9" s="92" t="s">
        <v>286</v>
      </c>
      <c r="C9" s="92"/>
      <c r="D9" s="92"/>
      <c r="E9" s="92"/>
      <c r="F9" s="92"/>
      <c r="G9" s="92"/>
      <c r="H9" s="92"/>
      <c r="I9" s="92"/>
      <c r="J9" s="93"/>
      <c r="K9" s="9"/>
      <c r="O9" s="22"/>
    </row>
    <row r="10" spans="1:15" ht="15" customHeight="1">
      <c r="A10" s="123" t="s">
        <v>7</v>
      </c>
      <c r="B10" s="125" t="s">
        <v>14</v>
      </c>
      <c r="C10" s="125"/>
      <c r="D10" s="125"/>
      <c r="E10" s="125"/>
      <c r="F10" s="125"/>
      <c r="G10" s="125"/>
      <c r="H10" s="125" t="s">
        <v>1</v>
      </c>
      <c r="I10" s="125" t="s">
        <v>26</v>
      </c>
      <c r="J10" s="132"/>
      <c r="O10" s="22"/>
    </row>
    <row r="11" spans="1:15" ht="13.5" thickBot="1">
      <c r="A11" s="124"/>
      <c r="B11" s="126"/>
      <c r="C11" s="126"/>
      <c r="D11" s="126"/>
      <c r="E11" s="126"/>
      <c r="F11" s="126"/>
      <c r="G11" s="126"/>
      <c r="H11" s="126"/>
      <c r="I11" s="15" t="s">
        <v>2</v>
      </c>
      <c r="J11" s="20" t="s">
        <v>3</v>
      </c>
      <c r="O11" s="22"/>
    </row>
    <row r="12" spans="1:15" ht="15" customHeight="1">
      <c r="A12" s="23">
        <v>10</v>
      </c>
      <c r="B12" s="127" t="s">
        <v>281</v>
      </c>
      <c r="C12" s="127"/>
      <c r="D12" s="127"/>
      <c r="E12" s="127"/>
      <c r="F12" s="127"/>
      <c r="G12" s="127"/>
      <c r="H12" s="11" t="s">
        <v>284</v>
      </c>
      <c r="I12" s="31">
        <f>0.623</f>
        <v>0.623</v>
      </c>
      <c r="J12" s="34">
        <f aca="true" t="shared" si="0" ref="J12:J31">SUM(A12*I12)</f>
        <v>6.23</v>
      </c>
      <c r="O12" s="22"/>
    </row>
    <row r="13" spans="1:15" ht="15" customHeight="1">
      <c r="A13" s="24">
        <v>5</v>
      </c>
      <c r="B13" s="122" t="s">
        <v>288</v>
      </c>
      <c r="C13" s="122"/>
      <c r="D13" s="122"/>
      <c r="E13" s="122"/>
      <c r="F13" s="122"/>
      <c r="G13" s="122"/>
      <c r="H13" s="10" t="s">
        <v>285</v>
      </c>
      <c r="I13" s="32">
        <f>1.04</f>
        <v>1.04</v>
      </c>
      <c r="J13" s="35">
        <f t="shared" si="0"/>
        <v>5.2</v>
      </c>
      <c r="O13" s="22"/>
    </row>
    <row r="14" spans="1:15" ht="15" customHeight="1">
      <c r="A14" s="24">
        <v>1</v>
      </c>
      <c r="B14" s="133" t="s">
        <v>289</v>
      </c>
      <c r="C14" s="133"/>
      <c r="D14" s="133"/>
      <c r="E14" s="133"/>
      <c r="F14" s="133"/>
      <c r="G14" s="133"/>
      <c r="H14" s="10"/>
      <c r="I14" s="32">
        <v>5</v>
      </c>
      <c r="J14" s="35">
        <f t="shared" si="0"/>
        <v>5</v>
      </c>
      <c r="O14" s="22"/>
    </row>
    <row r="15" spans="1:15" ht="15" customHeight="1">
      <c r="A15" s="24"/>
      <c r="B15" s="134"/>
      <c r="C15" s="135"/>
      <c r="D15" s="135"/>
      <c r="E15" s="135"/>
      <c r="F15" s="135"/>
      <c r="G15" s="136"/>
      <c r="H15" s="10"/>
      <c r="I15" s="32"/>
      <c r="J15" s="35">
        <f t="shared" si="0"/>
        <v>0</v>
      </c>
      <c r="O15" s="22"/>
    </row>
    <row r="16" spans="1:15" ht="15" customHeight="1">
      <c r="A16" s="24"/>
      <c r="B16" s="100"/>
      <c r="C16" s="101"/>
      <c r="D16" s="101"/>
      <c r="E16" s="101"/>
      <c r="F16" s="101"/>
      <c r="G16" s="102"/>
      <c r="H16" s="10"/>
      <c r="I16" s="32"/>
      <c r="J16" s="35">
        <f t="shared" si="0"/>
        <v>0</v>
      </c>
      <c r="O16" s="22"/>
    </row>
    <row r="17" spans="1:15" ht="15" customHeight="1">
      <c r="A17" s="24"/>
      <c r="B17" s="100"/>
      <c r="C17" s="101"/>
      <c r="D17" s="101"/>
      <c r="E17" s="101"/>
      <c r="F17" s="101"/>
      <c r="G17" s="102"/>
      <c r="H17" s="10"/>
      <c r="I17" s="32"/>
      <c r="J17" s="35">
        <f t="shared" si="0"/>
        <v>0</v>
      </c>
      <c r="O17" s="22"/>
    </row>
    <row r="18" spans="1:15" ht="15" customHeight="1">
      <c r="A18" s="24"/>
      <c r="B18" s="100"/>
      <c r="C18" s="101"/>
      <c r="D18" s="101"/>
      <c r="E18" s="101"/>
      <c r="F18" s="101"/>
      <c r="G18" s="102"/>
      <c r="H18" s="10"/>
      <c r="I18" s="32"/>
      <c r="J18" s="35">
        <f t="shared" si="0"/>
        <v>0</v>
      </c>
      <c r="O18" s="22"/>
    </row>
    <row r="19" spans="1:15" ht="15" customHeight="1">
      <c r="A19" s="24"/>
      <c r="B19" s="100"/>
      <c r="C19" s="101"/>
      <c r="D19" s="101"/>
      <c r="E19" s="101"/>
      <c r="F19" s="101"/>
      <c r="G19" s="102"/>
      <c r="H19" s="10"/>
      <c r="I19" s="32"/>
      <c r="J19" s="35">
        <f t="shared" si="0"/>
        <v>0</v>
      </c>
      <c r="O19" s="22"/>
    </row>
    <row r="20" spans="1:15" ht="15" customHeight="1">
      <c r="A20" s="24"/>
      <c r="B20" s="100"/>
      <c r="C20" s="101"/>
      <c r="D20" s="101"/>
      <c r="E20" s="101"/>
      <c r="F20" s="101"/>
      <c r="G20" s="102"/>
      <c r="H20" s="10"/>
      <c r="I20" s="32"/>
      <c r="J20" s="35">
        <f t="shared" si="0"/>
        <v>0</v>
      </c>
      <c r="O20" s="22"/>
    </row>
    <row r="21" spans="1:15" ht="15" customHeight="1">
      <c r="A21" s="24"/>
      <c r="B21" s="100" t="s">
        <v>283</v>
      </c>
      <c r="C21" s="101"/>
      <c r="D21" s="101"/>
      <c r="E21" s="101"/>
      <c r="F21" s="101"/>
      <c r="G21" s="102"/>
      <c r="H21" s="10"/>
      <c r="I21" s="32"/>
      <c r="J21" s="35">
        <f t="shared" si="0"/>
        <v>0</v>
      </c>
      <c r="O21" s="22"/>
    </row>
    <row r="22" spans="1:10" ht="15" customHeight="1">
      <c r="A22" s="24"/>
      <c r="B22" s="122" t="s">
        <v>282</v>
      </c>
      <c r="C22" s="122"/>
      <c r="D22" s="122"/>
      <c r="E22" s="122"/>
      <c r="F22" s="122"/>
      <c r="G22" s="122"/>
      <c r="H22" s="10"/>
      <c r="I22" s="32"/>
      <c r="J22" s="35">
        <f t="shared" si="0"/>
        <v>0</v>
      </c>
    </row>
    <row r="23" spans="1:10" ht="15" customHeight="1">
      <c r="A23" s="24"/>
      <c r="B23" s="122"/>
      <c r="C23" s="122"/>
      <c r="D23" s="122"/>
      <c r="E23" s="122"/>
      <c r="F23" s="122"/>
      <c r="G23" s="122"/>
      <c r="H23" s="10"/>
      <c r="I23" s="32"/>
      <c r="J23" s="35">
        <f t="shared" si="0"/>
        <v>0</v>
      </c>
    </row>
    <row r="24" spans="1:10" ht="15" customHeight="1">
      <c r="A24" s="24"/>
      <c r="B24" s="122"/>
      <c r="C24" s="122"/>
      <c r="D24" s="122"/>
      <c r="E24" s="122"/>
      <c r="F24" s="122"/>
      <c r="G24" s="122"/>
      <c r="H24" s="10"/>
      <c r="I24" s="32"/>
      <c r="J24" s="35">
        <f t="shared" si="0"/>
        <v>0</v>
      </c>
    </row>
    <row r="25" spans="1:10" ht="15" customHeight="1">
      <c r="A25" s="24"/>
      <c r="B25" s="122"/>
      <c r="C25" s="122"/>
      <c r="D25" s="122"/>
      <c r="E25" s="122"/>
      <c r="F25" s="122"/>
      <c r="G25" s="122"/>
      <c r="H25" s="10"/>
      <c r="I25" s="32"/>
      <c r="J25" s="35">
        <f t="shared" si="0"/>
        <v>0</v>
      </c>
    </row>
    <row r="26" spans="1:10" ht="15" customHeight="1">
      <c r="A26" s="24"/>
      <c r="B26" s="122"/>
      <c r="C26" s="122"/>
      <c r="D26" s="122"/>
      <c r="E26" s="122"/>
      <c r="F26" s="122"/>
      <c r="G26" s="122"/>
      <c r="H26" s="10"/>
      <c r="I26" s="32"/>
      <c r="J26" s="35">
        <f t="shared" si="0"/>
        <v>0</v>
      </c>
    </row>
    <row r="27" spans="1:10" ht="15" customHeight="1">
      <c r="A27" s="24"/>
      <c r="B27" s="122"/>
      <c r="C27" s="122"/>
      <c r="D27" s="122"/>
      <c r="E27" s="122"/>
      <c r="F27" s="122"/>
      <c r="G27" s="122"/>
      <c r="H27" s="10"/>
      <c r="I27" s="32"/>
      <c r="J27" s="35">
        <f t="shared" si="0"/>
        <v>0</v>
      </c>
    </row>
    <row r="28" spans="1:10" ht="15" customHeight="1">
      <c r="A28" s="24"/>
      <c r="B28" s="122"/>
      <c r="C28" s="122"/>
      <c r="D28" s="122"/>
      <c r="E28" s="122"/>
      <c r="F28" s="122"/>
      <c r="G28" s="122"/>
      <c r="H28" s="10"/>
      <c r="I28" s="32"/>
      <c r="J28" s="35">
        <f t="shared" si="0"/>
        <v>0</v>
      </c>
    </row>
    <row r="29" spans="1:10" ht="15" customHeight="1">
      <c r="A29" s="24"/>
      <c r="B29" s="122"/>
      <c r="C29" s="122"/>
      <c r="D29" s="122"/>
      <c r="E29" s="122"/>
      <c r="F29" s="122"/>
      <c r="G29" s="122"/>
      <c r="H29" s="10"/>
      <c r="I29" s="32"/>
      <c r="J29" s="35">
        <f t="shared" si="0"/>
        <v>0</v>
      </c>
    </row>
    <row r="30" spans="1:10" ht="15" customHeight="1">
      <c r="A30" s="24"/>
      <c r="B30" s="122"/>
      <c r="C30" s="122"/>
      <c r="D30" s="122"/>
      <c r="E30" s="122"/>
      <c r="F30" s="122"/>
      <c r="G30" s="122"/>
      <c r="H30" s="10"/>
      <c r="I30" s="32"/>
      <c r="J30" s="35">
        <f t="shared" si="0"/>
        <v>0</v>
      </c>
    </row>
    <row r="31" spans="1:10" ht="15" customHeight="1" thickBot="1">
      <c r="A31" s="25"/>
      <c r="B31" s="147"/>
      <c r="C31" s="147"/>
      <c r="D31" s="147"/>
      <c r="E31" s="147"/>
      <c r="F31" s="147"/>
      <c r="G31" s="147"/>
      <c r="H31" s="14"/>
      <c r="I31" s="33"/>
      <c r="J31" s="36">
        <f t="shared" si="0"/>
        <v>0</v>
      </c>
    </row>
    <row r="32" spans="1:10" ht="15" customHeight="1">
      <c r="A32" s="26"/>
      <c r="B32" s="128"/>
      <c r="C32" s="128"/>
      <c r="D32" s="128"/>
      <c r="E32" s="128"/>
      <c r="F32" s="128"/>
      <c r="G32" s="128"/>
      <c r="H32" s="11"/>
      <c r="I32" s="12" t="s">
        <v>11</v>
      </c>
      <c r="J32" s="34">
        <f>SUM(J12:J31)</f>
        <v>16.43</v>
      </c>
    </row>
    <row r="33" spans="1:10" ht="15" customHeight="1">
      <c r="A33" s="27"/>
      <c r="B33" s="129"/>
      <c r="C33" s="130"/>
      <c r="D33" s="130"/>
      <c r="E33" s="130"/>
      <c r="F33" s="130"/>
      <c r="G33" s="131"/>
      <c r="H33" s="38" t="s">
        <v>37</v>
      </c>
      <c r="I33" s="40">
        <v>0.23</v>
      </c>
      <c r="J33" s="34">
        <f>SUM(J32*I33)</f>
        <v>3.7789</v>
      </c>
    </row>
    <row r="34" spans="1:10" ht="15" customHeight="1" thickBot="1">
      <c r="A34" s="28"/>
      <c r="B34" s="148"/>
      <c r="C34" s="149"/>
      <c r="D34" s="149"/>
      <c r="E34" s="149"/>
      <c r="F34" s="149"/>
      <c r="G34" s="150"/>
      <c r="H34" s="13"/>
      <c r="I34" s="16" t="s">
        <v>10</v>
      </c>
      <c r="J34" s="37">
        <f>SUM(J32+J33)</f>
        <v>20.2089</v>
      </c>
    </row>
    <row r="35" spans="1:10" ht="13.5" customHeight="1">
      <c r="A35" s="144" t="s">
        <v>13</v>
      </c>
      <c r="B35" s="137" t="s">
        <v>9</v>
      </c>
      <c r="C35" s="137"/>
      <c r="D35" s="138"/>
      <c r="E35" s="138"/>
      <c r="F35" s="138"/>
      <c r="G35" s="138"/>
      <c r="H35" s="138"/>
      <c r="I35" s="138"/>
      <c r="J35" s="139"/>
    </row>
    <row r="36" spans="1:10" ht="13.5" customHeight="1">
      <c r="A36" s="145"/>
      <c r="B36" s="143" t="s">
        <v>8</v>
      </c>
      <c r="C36" s="143"/>
      <c r="D36" s="138"/>
      <c r="E36" s="138"/>
      <c r="F36" s="138"/>
      <c r="G36" s="138"/>
      <c r="H36" s="138"/>
      <c r="I36" s="138"/>
      <c r="J36" s="139"/>
    </row>
    <row r="37" spans="1:10" ht="13.5" customHeight="1">
      <c r="A37" s="145"/>
      <c r="B37" s="138"/>
      <c r="C37" s="138"/>
      <c r="D37" s="138"/>
      <c r="E37" s="138"/>
      <c r="F37" s="138"/>
      <c r="G37" s="138"/>
      <c r="H37" s="138"/>
      <c r="I37" s="138"/>
      <c r="J37" s="139"/>
    </row>
    <row r="38" spans="1:10" ht="18.75" customHeight="1" thickBot="1">
      <c r="A38" s="146"/>
      <c r="B38" s="140" t="s">
        <v>12</v>
      </c>
      <c r="C38" s="140"/>
      <c r="D38" s="141"/>
      <c r="E38" s="141"/>
      <c r="F38" s="141"/>
      <c r="G38" s="141"/>
      <c r="H38" s="141"/>
      <c r="I38" s="141"/>
      <c r="J38" s="142"/>
    </row>
    <row r="39" spans="1:10" ht="18.75" customHeight="1">
      <c r="A39" s="84" t="s">
        <v>15</v>
      </c>
      <c r="B39" s="85"/>
      <c r="C39" s="85"/>
      <c r="D39" s="85"/>
      <c r="E39" s="85"/>
      <c r="F39" s="3" t="s">
        <v>16</v>
      </c>
      <c r="H39" s="29"/>
      <c r="I39" s="29"/>
      <c r="J39" s="30"/>
    </row>
    <row r="40" spans="1:10" ht="23.25" customHeight="1">
      <c r="A40" s="86"/>
      <c r="B40" s="87"/>
      <c r="C40" s="87"/>
      <c r="D40" s="87"/>
      <c r="E40" s="87"/>
      <c r="F40" s="87"/>
      <c r="G40" s="87"/>
      <c r="H40" s="87"/>
      <c r="I40" s="87"/>
      <c r="J40" s="88"/>
    </row>
    <row r="41" spans="1:10" ht="12.75" customHeight="1" thickBot="1">
      <c r="A41" s="81"/>
      <c r="B41" s="82"/>
      <c r="C41" s="82"/>
      <c r="D41" s="82"/>
      <c r="E41" s="82"/>
      <c r="F41" s="82"/>
      <c r="G41" s="82"/>
      <c r="H41" s="82"/>
      <c r="I41" s="82"/>
      <c r="J41" s="83"/>
    </row>
    <row r="42" ht="13.5" thickTop="1">
      <c r="F42" s="5"/>
    </row>
  </sheetData>
  <sheetProtection password="CC41" sheet="1" objects="1" scenarios="1"/>
  <protectedRanges>
    <protectedRange sqref="F12:I31 F40:J41 I33 B4:B9 C4:C6 C8:C9 A40:E41 A12:E31" name="Intervalo1"/>
  </protectedRanges>
  <mergeCells count="48">
    <mergeCell ref="B27:G27"/>
    <mergeCell ref="B28:G28"/>
    <mergeCell ref="B35:J35"/>
    <mergeCell ref="B38:J38"/>
    <mergeCell ref="B36:J37"/>
    <mergeCell ref="A35:A38"/>
    <mergeCell ref="B29:G29"/>
    <mergeCell ref="B30:G30"/>
    <mergeCell ref="B31:G31"/>
    <mergeCell ref="B34:G34"/>
    <mergeCell ref="B32:G32"/>
    <mergeCell ref="B33:G33"/>
    <mergeCell ref="H10:H11"/>
    <mergeCell ref="I10:J10"/>
    <mergeCell ref="B25:G25"/>
    <mergeCell ref="B13:G13"/>
    <mergeCell ref="B14:G14"/>
    <mergeCell ref="B15:G15"/>
    <mergeCell ref="B22:G22"/>
    <mergeCell ref="B23:G23"/>
    <mergeCell ref="B24:G24"/>
    <mergeCell ref="B16:G16"/>
    <mergeCell ref="B26:G26"/>
    <mergeCell ref="A10:A11"/>
    <mergeCell ref="B10:G11"/>
    <mergeCell ref="B12:G12"/>
    <mergeCell ref="B17:G17"/>
    <mergeCell ref="B18:G18"/>
    <mergeCell ref="B19:G19"/>
    <mergeCell ref="B20:G20"/>
    <mergeCell ref="B21:G21"/>
    <mergeCell ref="G5:J5"/>
    <mergeCell ref="B6:F6"/>
    <mergeCell ref="G4:J4"/>
    <mergeCell ref="B4:F5"/>
    <mergeCell ref="A4:A5"/>
    <mergeCell ref="G6:J7"/>
    <mergeCell ref="C7:F7"/>
    <mergeCell ref="A41:E41"/>
    <mergeCell ref="F41:J41"/>
    <mergeCell ref="A39:E39"/>
    <mergeCell ref="A40:E40"/>
    <mergeCell ref="F40:J40"/>
    <mergeCell ref="A2:J2"/>
    <mergeCell ref="B9:J9"/>
    <mergeCell ref="A3:F3"/>
    <mergeCell ref="G3:J3"/>
    <mergeCell ref="B8:J8"/>
  </mergeCells>
  <dataValidations count="3">
    <dataValidation type="list" allowBlank="1" showInputMessage="1" showErrorMessage="1" sqref="I33">
      <formula1>IVA</formula1>
    </dataValidation>
    <dataValidation type="list" showInputMessage="1" showErrorMessage="1" promptTitle="Seleccionar projecto" sqref="B4:F4">
      <formula1>projectos</formula1>
    </dataValidation>
    <dataValidation type="list" showInputMessage="1" showErrorMessage="1" sqref="B6:F6">
      <formula1>rubricas</formula1>
    </dataValidation>
  </dataValidations>
  <hyperlinks>
    <hyperlink ref="H1" r:id="rId1" display="sec@mec.ua.pt"/>
  </hyperlinks>
  <printOptions/>
  <pageMargins left="0.49" right="0.1968503937007874" top="1.11" bottom="0.61" header="0.5118110236220472" footer="0.5118110236220472"/>
  <pageSetup horizontalDpi="300" verticalDpi="300" orientation="portrait" paperSize="9" scale="96" r:id="rId3"/>
  <headerFooter alignWithMargins="0">
    <oddHeader>&amp;C&amp;"Arial,Negrito"&amp;12Universidade de Aveiro&amp;14
&amp;"Georgia,Negrito"Departamento de Engenharia Mecânica</oddHeader>
  </headerFooter>
  <drawing r:id="rId2"/>
</worksheet>
</file>

<file path=xl/worksheets/sheet2.xml><?xml version="1.0" encoding="utf-8"?>
<worksheet xmlns="http://schemas.openxmlformats.org/spreadsheetml/2006/main" xmlns:r="http://schemas.openxmlformats.org/officeDocument/2006/relationships">
  <dimension ref="A1:L81"/>
  <sheetViews>
    <sheetView zoomScalePageLayoutView="0" workbookViewId="0" topLeftCell="A19">
      <selection activeCell="L89" sqref="L89"/>
    </sheetView>
  </sheetViews>
  <sheetFormatPr defaultColWidth="9.140625" defaultRowHeight="12.75"/>
  <cols>
    <col min="1" max="1" width="10.421875" style="2" bestFit="1" customWidth="1"/>
    <col min="2" max="16384" width="9.140625" style="2" customWidth="1"/>
  </cols>
  <sheetData>
    <row r="1" ht="15.75">
      <c r="A1" s="61" t="s">
        <v>90</v>
      </c>
    </row>
    <row r="2" ht="15.75">
      <c r="A2" s="61"/>
    </row>
    <row r="3" ht="15.75">
      <c r="A3" s="62" t="s">
        <v>137</v>
      </c>
    </row>
    <row r="4" ht="15.75">
      <c r="A4" s="63" t="s">
        <v>91</v>
      </c>
    </row>
    <row r="5" ht="15.75">
      <c r="A5" s="63" t="s">
        <v>92</v>
      </c>
    </row>
    <row r="6" ht="15.75">
      <c r="A6" s="63" t="s">
        <v>93</v>
      </c>
    </row>
    <row r="7" ht="15.75">
      <c r="A7" s="63" t="s">
        <v>94</v>
      </c>
    </row>
    <row r="8" ht="15.75">
      <c r="A8" s="63" t="s">
        <v>95</v>
      </c>
    </row>
    <row r="9" ht="15.75">
      <c r="A9" s="63" t="s">
        <v>96</v>
      </c>
    </row>
    <row r="10" ht="15.75">
      <c r="A10" s="63"/>
    </row>
    <row r="11" ht="15.75">
      <c r="A11" s="61" t="s">
        <v>97</v>
      </c>
    </row>
    <row r="12" ht="15.75">
      <c r="A12" s="61"/>
    </row>
    <row r="13" ht="15.75">
      <c r="A13" s="62" t="s">
        <v>98</v>
      </c>
    </row>
    <row r="14" ht="15.75">
      <c r="A14" s="63" t="s">
        <v>99</v>
      </c>
    </row>
    <row r="15" ht="15.75">
      <c r="A15" s="63" t="s">
        <v>100</v>
      </c>
    </row>
    <row r="16" ht="15.75">
      <c r="A16" s="63" t="s">
        <v>101</v>
      </c>
    </row>
    <row r="17" ht="15.75">
      <c r="A17" s="63" t="s">
        <v>102</v>
      </c>
    </row>
    <row r="18" ht="15.75">
      <c r="A18" s="63" t="s">
        <v>103</v>
      </c>
    </row>
    <row r="19" ht="15.75">
      <c r="A19" s="63"/>
    </row>
    <row r="20" ht="15.75">
      <c r="A20" s="64" t="s">
        <v>104</v>
      </c>
    </row>
    <row r="21" ht="15.75">
      <c r="A21" s="64"/>
    </row>
    <row r="22" ht="15.75">
      <c r="A22" s="62" t="s">
        <v>98</v>
      </c>
    </row>
    <row r="23" ht="15.75">
      <c r="A23" s="64" t="s">
        <v>134</v>
      </c>
    </row>
    <row r="24" ht="15.75">
      <c r="A24" s="64" t="s">
        <v>105</v>
      </c>
    </row>
    <row r="25" ht="15.75">
      <c r="A25" s="63" t="s">
        <v>106</v>
      </c>
    </row>
    <row r="26" ht="15.75">
      <c r="A26" s="63"/>
    </row>
    <row r="27" ht="15.75">
      <c r="A27" s="63"/>
    </row>
    <row r="28" ht="15.75">
      <c r="A28" s="64" t="s">
        <v>107</v>
      </c>
    </row>
    <row r="29" ht="15.75">
      <c r="A29" s="63"/>
    </row>
    <row r="30" ht="15.75">
      <c r="A30" s="61" t="s">
        <v>108</v>
      </c>
    </row>
    <row r="31" ht="15.75">
      <c r="A31" s="64"/>
    </row>
    <row r="32" ht="15.75">
      <c r="A32" s="65" t="s">
        <v>109</v>
      </c>
    </row>
    <row r="33" ht="15.75">
      <c r="A33" s="64"/>
    </row>
    <row r="34" ht="15.75">
      <c r="A34" s="64" t="s">
        <v>110</v>
      </c>
    </row>
    <row r="35" ht="15.75">
      <c r="A35" s="64" t="s">
        <v>111</v>
      </c>
    </row>
    <row r="36" ht="15.75">
      <c r="A36" s="63" t="s">
        <v>112</v>
      </c>
    </row>
    <row r="37" ht="15.75">
      <c r="A37" s="64" t="s">
        <v>113</v>
      </c>
    </row>
    <row r="38" ht="15.75">
      <c r="A38" s="64"/>
    </row>
    <row r="39" ht="15.75">
      <c r="A39" s="65" t="s">
        <v>114</v>
      </c>
    </row>
    <row r="40" ht="15.75">
      <c r="A40" s="64"/>
    </row>
    <row r="41" ht="15.75">
      <c r="A41" s="64" t="s">
        <v>110</v>
      </c>
    </row>
    <row r="42" ht="15.75">
      <c r="A42" s="64"/>
    </row>
    <row r="43" ht="15.75">
      <c r="A43" s="63" t="s">
        <v>115</v>
      </c>
    </row>
    <row r="44" spans="1:2" ht="15.75">
      <c r="A44" s="63" t="s">
        <v>116</v>
      </c>
      <c r="B44" s="63" t="s">
        <v>117</v>
      </c>
    </row>
    <row r="45" ht="15.75">
      <c r="A45" s="66" t="s">
        <v>136</v>
      </c>
    </row>
    <row r="46" spans="1:2" ht="15.75">
      <c r="A46" s="66" t="s">
        <v>118</v>
      </c>
      <c r="B46" s="67"/>
    </row>
    <row r="47" spans="1:2" ht="15.75">
      <c r="A47" s="66" t="s">
        <v>119</v>
      </c>
      <c r="B47" s="67"/>
    </row>
    <row r="48" spans="1:2" ht="15.75">
      <c r="A48" s="66" t="s">
        <v>120</v>
      </c>
      <c r="B48" s="67"/>
    </row>
    <row r="49" spans="1:2" ht="15.75">
      <c r="A49" s="60" t="s">
        <v>121</v>
      </c>
      <c r="B49" s="67"/>
    </row>
    <row r="50" spans="1:2" ht="15.75">
      <c r="A50" s="60"/>
      <c r="B50" s="67"/>
    </row>
    <row r="51" spans="1:2" ht="15.75">
      <c r="A51" s="68" t="s">
        <v>122</v>
      </c>
      <c r="B51" s="67"/>
    </row>
    <row r="52" spans="1:2" ht="15.75">
      <c r="A52" s="66"/>
      <c r="B52" s="67"/>
    </row>
    <row r="53" spans="1:2" ht="15.75">
      <c r="A53" s="60" t="s">
        <v>110</v>
      </c>
      <c r="B53" s="67"/>
    </row>
    <row r="54" spans="1:2" ht="15.75">
      <c r="A54" s="66" t="s">
        <v>115</v>
      </c>
      <c r="B54" s="67"/>
    </row>
    <row r="55" spans="1:2" ht="15.75">
      <c r="A55" s="67"/>
      <c r="B55" s="66" t="s">
        <v>123</v>
      </c>
    </row>
    <row r="56" spans="1:2" ht="15.75">
      <c r="A56" s="67"/>
      <c r="B56" s="66" t="s">
        <v>124</v>
      </c>
    </row>
    <row r="57" spans="1:2" ht="15.75">
      <c r="A57" s="67"/>
      <c r="B57" s="66" t="s">
        <v>125</v>
      </c>
    </row>
    <row r="58" spans="1:2" ht="15.75">
      <c r="A58" s="60" t="s">
        <v>121</v>
      </c>
      <c r="B58" s="67"/>
    </row>
    <row r="59" spans="1:2" ht="15.75">
      <c r="A59" s="66"/>
      <c r="B59" s="67"/>
    </row>
    <row r="60" spans="1:2" s="63" customFormat="1" ht="15.75">
      <c r="A60" s="68" t="s">
        <v>126</v>
      </c>
      <c r="B60" s="67"/>
    </row>
    <row r="61" spans="1:2" ht="15.75">
      <c r="A61" s="66" t="s">
        <v>138</v>
      </c>
      <c r="B61" s="67"/>
    </row>
    <row r="62" spans="1:2" ht="15.75">
      <c r="A62" s="66" t="s">
        <v>139</v>
      </c>
      <c r="B62" s="67"/>
    </row>
    <row r="63" spans="1:2" ht="15.75">
      <c r="A63" s="66"/>
      <c r="B63" s="67"/>
    </row>
    <row r="64" spans="1:2" ht="15.75">
      <c r="A64" s="68" t="s">
        <v>127</v>
      </c>
      <c r="B64" s="67"/>
    </row>
    <row r="65" spans="1:2" ht="15.75">
      <c r="A65" s="66" t="s">
        <v>128</v>
      </c>
      <c r="B65" s="67"/>
    </row>
    <row r="66" spans="1:2" ht="15.75">
      <c r="A66" s="66"/>
      <c r="B66" s="67"/>
    </row>
    <row r="67" spans="1:2" ht="15.75">
      <c r="A67" s="68" t="s">
        <v>129</v>
      </c>
      <c r="B67" s="67"/>
    </row>
    <row r="68" spans="1:2" ht="15.75">
      <c r="A68" s="66" t="s">
        <v>135</v>
      </c>
      <c r="B68" s="67"/>
    </row>
    <row r="69" spans="1:2" ht="15.75">
      <c r="A69" s="69" t="s">
        <v>130</v>
      </c>
      <c r="B69" s="67"/>
    </row>
    <row r="70" spans="1:2" ht="15.75">
      <c r="A70" s="67"/>
      <c r="B70" s="66" t="s">
        <v>131</v>
      </c>
    </row>
    <row r="71" spans="1:2" ht="15.75">
      <c r="A71" s="60" t="s">
        <v>132</v>
      </c>
      <c r="B71" s="67"/>
    </row>
    <row r="72" spans="1:2" ht="15.75">
      <c r="A72" s="66"/>
      <c r="B72" s="67"/>
    </row>
    <row r="73" spans="1:2" ht="15.75">
      <c r="A73" s="68" t="s">
        <v>133</v>
      </c>
      <c r="B73" s="67"/>
    </row>
    <row r="74" spans="1:2" ht="15.75">
      <c r="A74" s="60" t="s">
        <v>140</v>
      </c>
      <c r="B74" s="67"/>
    </row>
    <row r="75" ht="15.75">
      <c r="A75" s="60" t="s">
        <v>272</v>
      </c>
    </row>
    <row r="78" spans="1:12" s="79" customFormat="1" ht="12.75">
      <c r="A78" s="80" t="s">
        <v>278</v>
      </c>
      <c r="B78" s="80"/>
      <c r="C78" s="80"/>
      <c r="D78" s="80"/>
      <c r="E78" s="80"/>
      <c r="F78" s="80"/>
      <c r="G78" s="80"/>
      <c r="H78" s="80"/>
      <c r="I78" s="80"/>
      <c r="J78" s="80"/>
      <c r="K78" s="80"/>
      <c r="L78" s="80"/>
    </row>
    <row r="79" spans="1:12" s="79" customFormat="1" ht="12.75">
      <c r="A79" s="80"/>
      <c r="B79" s="80"/>
      <c r="C79" s="80"/>
      <c r="D79" s="80"/>
      <c r="E79" s="80"/>
      <c r="F79" s="80"/>
      <c r="G79" s="80"/>
      <c r="H79" s="80"/>
      <c r="I79" s="80"/>
      <c r="J79" s="80"/>
      <c r="K79" s="80"/>
      <c r="L79" s="80"/>
    </row>
    <row r="80" spans="1:12" s="79" customFormat="1" ht="12.75">
      <c r="A80" s="80" t="s">
        <v>279</v>
      </c>
      <c r="B80" s="80"/>
      <c r="C80" s="80"/>
      <c r="D80" s="80"/>
      <c r="E80" s="80"/>
      <c r="F80" s="80"/>
      <c r="G80" s="80"/>
      <c r="H80" s="80"/>
      <c r="I80" s="80"/>
      <c r="J80" s="80"/>
      <c r="K80" s="80"/>
      <c r="L80" s="80"/>
    </row>
    <row r="81" spans="1:12" s="79" customFormat="1" ht="25.5" customHeight="1">
      <c r="A81" s="80" t="s">
        <v>280</v>
      </c>
      <c r="B81" s="80"/>
      <c r="C81" s="80"/>
      <c r="D81" s="80"/>
      <c r="E81" s="80"/>
      <c r="F81" s="80"/>
      <c r="G81" s="80"/>
      <c r="H81" s="80"/>
      <c r="I81" s="80"/>
      <c r="J81" s="80"/>
      <c r="K81" s="80"/>
      <c r="L81" s="80"/>
    </row>
    <row r="82" s="79" customFormat="1" ht="12.75"/>
  </sheetData>
  <sheetProtection password="CC41" sheet="1" objects="1" scenarios="1"/>
  <printOptions/>
  <pageMargins left="0.75" right="0.75" top="1" bottom="1" header="0" footer="0"/>
  <pageSetup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L92"/>
  <sheetViews>
    <sheetView zoomScalePageLayoutView="0" workbookViewId="0" topLeftCell="A1">
      <selection activeCell="C115" sqref="C115"/>
    </sheetView>
  </sheetViews>
  <sheetFormatPr defaultColWidth="9.140625" defaultRowHeight="12.75"/>
  <sheetData>
    <row r="1" ht="15.75">
      <c r="A1" s="41" t="s">
        <v>39</v>
      </c>
    </row>
    <row r="2" ht="15">
      <c r="A2" s="43"/>
    </row>
    <row r="3" ht="15.75">
      <c r="A3" s="44" t="s">
        <v>40</v>
      </c>
    </row>
    <row r="4" ht="15">
      <c r="A4" s="45"/>
    </row>
    <row r="5" ht="15">
      <c r="A5" s="46" t="s">
        <v>41</v>
      </c>
    </row>
    <row r="6" ht="15">
      <c r="A6" s="46" t="s">
        <v>42</v>
      </c>
    </row>
    <row r="7" ht="15">
      <c r="A7" s="46" t="s">
        <v>43</v>
      </c>
    </row>
    <row r="8" ht="15">
      <c r="A8" s="46" t="s">
        <v>44</v>
      </c>
    </row>
    <row r="9" ht="15">
      <c r="A9" s="46" t="s">
        <v>45</v>
      </c>
    </row>
    <row r="10" ht="15">
      <c r="A10" s="46" t="s">
        <v>46</v>
      </c>
    </row>
    <row r="11" ht="15.75">
      <c r="A11" s="41"/>
    </row>
    <row r="12" ht="15.75">
      <c r="A12" s="47" t="s">
        <v>47</v>
      </c>
    </row>
    <row r="13" ht="15.75">
      <c r="A13" s="41"/>
    </row>
    <row r="14" ht="15.75">
      <c r="A14" s="44" t="s">
        <v>40</v>
      </c>
    </row>
    <row r="15" ht="15">
      <c r="A15" s="45"/>
    </row>
    <row r="16" ht="15">
      <c r="A16" s="48" t="s">
        <v>48</v>
      </c>
    </row>
    <row r="17" ht="15">
      <c r="A17" s="48" t="s">
        <v>49</v>
      </c>
    </row>
    <row r="18" ht="15">
      <c r="A18" s="48" t="s">
        <v>50</v>
      </c>
    </row>
    <row r="19" ht="15">
      <c r="A19" s="48" t="s">
        <v>51</v>
      </c>
    </row>
    <row r="20" ht="15">
      <c r="A20" s="48" t="s">
        <v>52</v>
      </c>
    </row>
    <row r="21" ht="15.75">
      <c r="A21" s="41"/>
    </row>
    <row r="22" ht="15.75">
      <c r="A22" s="47" t="s">
        <v>53</v>
      </c>
    </row>
    <row r="23" ht="15.75">
      <c r="A23" s="41"/>
    </row>
    <row r="24" ht="15.75">
      <c r="A24" s="44" t="s">
        <v>40</v>
      </c>
    </row>
    <row r="25" ht="15">
      <c r="A25" s="45"/>
    </row>
    <row r="26" ht="15">
      <c r="A26" s="46" t="s">
        <v>54</v>
      </c>
    </row>
    <row r="27" ht="15">
      <c r="A27" s="46" t="s">
        <v>55</v>
      </c>
    </row>
    <row r="28" ht="15">
      <c r="A28" s="46" t="s">
        <v>56</v>
      </c>
    </row>
    <row r="29" ht="15">
      <c r="A29" s="45"/>
    </row>
    <row r="30" ht="15.75">
      <c r="A30" s="47" t="s">
        <v>57</v>
      </c>
    </row>
    <row r="31" ht="15">
      <c r="A31" s="45"/>
    </row>
    <row r="32" ht="15.75">
      <c r="A32" s="42" t="s">
        <v>58</v>
      </c>
    </row>
    <row r="33" ht="15.75">
      <c r="A33" s="42"/>
    </row>
    <row r="34" ht="15.75">
      <c r="A34" s="49" t="s">
        <v>59</v>
      </c>
    </row>
    <row r="35" ht="15.75">
      <c r="A35" s="50"/>
    </row>
    <row r="36" ht="15.75">
      <c r="A36" s="45" t="s">
        <v>60</v>
      </c>
    </row>
    <row r="37" ht="15.75">
      <c r="A37" s="42" t="s">
        <v>61</v>
      </c>
    </row>
    <row r="38" ht="12.75">
      <c r="A38" s="51"/>
    </row>
    <row r="39" ht="15.75">
      <c r="A39" s="49" t="s">
        <v>62</v>
      </c>
    </row>
    <row r="40" ht="15.75">
      <c r="A40" s="52" t="s">
        <v>63</v>
      </c>
    </row>
    <row r="41" ht="15.75">
      <c r="A41" s="44" t="s">
        <v>40</v>
      </c>
    </row>
    <row r="42" ht="15">
      <c r="A42" s="45"/>
    </row>
    <row r="43" ht="15">
      <c r="A43" s="53" t="s">
        <v>64</v>
      </c>
    </row>
    <row r="44" ht="15">
      <c r="A44" s="53" t="s">
        <v>65</v>
      </c>
    </row>
    <row r="45" ht="15">
      <c r="A45" s="53" t="s">
        <v>66</v>
      </c>
    </row>
    <row r="46" ht="15.75">
      <c r="A46" s="53" t="s">
        <v>67</v>
      </c>
    </row>
    <row r="47" ht="15">
      <c r="A47" s="53" t="s">
        <v>68</v>
      </c>
    </row>
    <row r="48" ht="15">
      <c r="A48" s="45"/>
    </row>
    <row r="49" ht="15.75">
      <c r="A49" s="52" t="s">
        <v>69</v>
      </c>
    </row>
    <row r="50" ht="15.75">
      <c r="A50" s="52"/>
    </row>
    <row r="51" ht="15.75">
      <c r="A51" s="47" t="s">
        <v>70</v>
      </c>
    </row>
    <row r="52" ht="15.75">
      <c r="A52" s="41"/>
    </row>
    <row r="53" ht="15">
      <c r="A53" s="54" t="s">
        <v>71</v>
      </c>
    </row>
    <row r="54" ht="15">
      <c r="A54" s="54" t="s">
        <v>72</v>
      </c>
    </row>
    <row r="55" ht="15">
      <c r="A55" s="45" t="s">
        <v>73</v>
      </c>
    </row>
    <row r="56" ht="15">
      <c r="A56" s="45"/>
    </row>
    <row r="57" ht="15">
      <c r="A57" s="54" t="s">
        <v>74</v>
      </c>
    </row>
    <row r="58" ht="15">
      <c r="A58" s="45" t="s">
        <v>75</v>
      </c>
    </row>
    <row r="59" ht="15">
      <c r="A59" s="45"/>
    </row>
    <row r="60" ht="15.75">
      <c r="A60" s="41" t="s">
        <v>76</v>
      </c>
    </row>
    <row r="61" ht="15">
      <c r="A61" s="45"/>
    </row>
    <row r="62" ht="15.75">
      <c r="A62" s="44" t="s">
        <v>40</v>
      </c>
    </row>
    <row r="63" ht="15">
      <c r="A63" s="45"/>
    </row>
    <row r="64" ht="15">
      <c r="A64" s="55" t="s">
        <v>77</v>
      </c>
    </row>
    <row r="65" ht="15">
      <c r="A65" s="55" t="s">
        <v>78</v>
      </c>
    </row>
    <row r="66" ht="15">
      <c r="A66" s="55" t="s">
        <v>79</v>
      </c>
    </row>
    <row r="67" ht="15">
      <c r="A67" s="45"/>
    </row>
    <row r="68" ht="15">
      <c r="A68" s="48" t="s">
        <v>80</v>
      </c>
    </row>
    <row r="69" ht="15">
      <c r="A69" s="48"/>
    </row>
    <row r="70" ht="15.75">
      <c r="A70" s="47" t="s">
        <v>81</v>
      </c>
    </row>
    <row r="71" ht="15">
      <c r="A71" s="45" t="s">
        <v>82</v>
      </c>
    </row>
    <row r="72" ht="15">
      <c r="A72" s="56"/>
    </row>
    <row r="73" ht="15.75">
      <c r="A73" s="47" t="s">
        <v>83</v>
      </c>
    </row>
    <row r="74" ht="15.75">
      <c r="A74" s="41"/>
    </row>
    <row r="75" ht="15">
      <c r="A75" s="45" t="s">
        <v>84</v>
      </c>
    </row>
    <row r="76" ht="15.75">
      <c r="A76" s="57" t="s">
        <v>85</v>
      </c>
    </row>
    <row r="77" ht="15.75">
      <c r="A77" s="45" t="s">
        <v>86</v>
      </c>
    </row>
    <row r="78" ht="15.75">
      <c r="A78" s="44" t="s">
        <v>40</v>
      </c>
    </row>
    <row r="79" ht="15">
      <c r="A79" s="58" t="s">
        <v>87</v>
      </c>
    </row>
    <row r="80" ht="15.75">
      <c r="A80" s="58" t="s">
        <v>88</v>
      </c>
    </row>
    <row r="81" ht="15.75">
      <c r="A81" s="58" t="s">
        <v>89</v>
      </c>
    </row>
    <row r="82" ht="15.75">
      <c r="A82" s="59" t="s">
        <v>277</v>
      </c>
    </row>
    <row r="83" ht="15">
      <c r="A83" s="45"/>
    </row>
    <row r="89" spans="1:12" ht="12.75">
      <c r="A89" s="80" t="s">
        <v>278</v>
      </c>
      <c r="B89" s="80"/>
      <c r="C89" s="80"/>
      <c r="D89" s="80"/>
      <c r="E89" s="80"/>
      <c r="F89" s="80"/>
      <c r="G89" s="80"/>
      <c r="H89" s="80"/>
      <c r="I89" s="80"/>
      <c r="J89" s="80"/>
      <c r="K89" s="80"/>
      <c r="L89" s="80"/>
    </row>
    <row r="90" spans="1:12" ht="12.75">
      <c r="A90" s="80"/>
      <c r="B90" s="80"/>
      <c r="C90" s="80"/>
      <c r="D90" s="80"/>
      <c r="E90" s="80"/>
      <c r="F90" s="80"/>
      <c r="G90" s="80"/>
      <c r="H90" s="80"/>
      <c r="I90" s="80"/>
      <c r="J90" s="80"/>
      <c r="K90" s="80"/>
      <c r="L90" s="80"/>
    </row>
    <row r="91" spans="1:12" ht="12.75">
      <c r="A91" s="80" t="s">
        <v>279</v>
      </c>
      <c r="B91" s="80"/>
      <c r="C91" s="80"/>
      <c r="D91" s="80"/>
      <c r="E91" s="80"/>
      <c r="F91" s="80"/>
      <c r="G91" s="80"/>
      <c r="H91" s="80"/>
      <c r="I91" s="80"/>
      <c r="J91" s="80"/>
      <c r="K91" s="80"/>
      <c r="L91" s="80"/>
    </row>
    <row r="92" spans="1:12" ht="12.75">
      <c r="A92" s="80" t="s">
        <v>280</v>
      </c>
      <c r="B92" s="80"/>
      <c r="C92" s="80"/>
      <c r="D92" s="80"/>
      <c r="E92" s="80"/>
      <c r="F92" s="80"/>
      <c r="G92" s="80"/>
      <c r="H92" s="80"/>
      <c r="I92" s="80"/>
      <c r="J92" s="80"/>
      <c r="K92" s="80"/>
      <c r="L92" s="80"/>
    </row>
  </sheetData>
  <sheetProtection/>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7"/>
  </sheetPr>
  <dimension ref="A1:G131"/>
  <sheetViews>
    <sheetView zoomScalePageLayoutView="0" workbookViewId="0" topLeftCell="A7">
      <selection activeCell="A22" sqref="A22"/>
    </sheetView>
  </sheetViews>
  <sheetFormatPr defaultColWidth="9.140625" defaultRowHeight="12.75"/>
  <cols>
    <col min="1" max="1" width="71.421875" style="0" customWidth="1"/>
    <col min="2" max="2" width="3.421875" style="74" customWidth="1"/>
    <col min="3" max="3" width="36.140625" style="0" customWidth="1"/>
    <col min="4" max="4" width="4.00390625" style="0" customWidth="1"/>
    <col min="5" max="5" width="20.00390625" style="0" customWidth="1"/>
  </cols>
  <sheetData>
    <row r="1" spans="1:7" ht="12.75">
      <c r="A1" s="7" t="s">
        <v>31</v>
      </c>
      <c r="C1" s="7" t="s">
        <v>20</v>
      </c>
      <c r="E1" s="7" t="s">
        <v>29</v>
      </c>
      <c r="G1" s="7" t="s">
        <v>38</v>
      </c>
    </row>
    <row r="2" spans="1:7" ht="12.75">
      <c r="A2" s="51" t="s">
        <v>237</v>
      </c>
      <c r="C2" t="s">
        <v>33</v>
      </c>
      <c r="E2" t="s">
        <v>24</v>
      </c>
      <c r="G2" s="75">
        <v>0.23</v>
      </c>
    </row>
    <row r="3" spans="1:7" ht="12.75">
      <c r="A3" s="51" t="s">
        <v>238</v>
      </c>
      <c r="C3" t="s">
        <v>34</v>
      </c>
      <c r="E3" t="s">
        <v>25</v>
      </c>
      <c r="G3" s="39">
        <v>0.13</v>
      </c>
    </row>
    <row r="4" spans="1:7" ht="12.75">
      <c r="A4" s="51" t="s">
        <v>239</v>
      </c>
      <c r="C4" t="s">
        <v>35</v>
      </c>
      <c r="E4" t="s">
        <v>32</v>
      </c>
      <c r="G4" s="39">
        <v>0.06</v>
      </c>
    </row>
    <row r="5" spans="1:7" ht="12.75">
      <c r="A5" s="51" t="s">
        <v>240</v>
      </c>
      <c r="C5" t="s">
        <v>36</v>
      </c>
      <c r="E5" s="7"/>
      <c r="G5" s="39">
        <v>0</v>
      </c>
    </row>
    <row r="6" spans="1:7" ht="12.75">
      <c r="A6" s="51" t="s">
        <v>241</v>
      </c>
      <c r="C6" t="s">
        <v>18</v>
      </c>
      <c r="E6" s="7"/>
      <c r="G6" s="7"/>
    </row>
    <row r="7" spans="1:7" ht="12.75">
      <c r="A7" s="72" t="s">
        <v>141</v>
      </c>
      <c r="C7" t="s">
        <v>19</v>
      </c>
      <c r="E7" s="7"/>
      <c r="G7" s="7"/>
    </row>
    <row r="8" ht="12.75">
      <c r="A8" s="2" t="s">
        <v>142</v>
      </c>
    </row>
    <row r="9" ht="12.75">
      <c r="A9" s="2" t="s">
        <v>143</v>
      </c>
    </row>
    <row r="10" ht="12.75">
      <c r="A10" s="2" t="s">
        <v>144</v>
      </c>
    </row>
    <row r="11" spans="1:7" ht="12.75">
      <c r="A11" s="2" t="s">
        <v>145</v>
      </c>
      <c r="G11" s="39"/>
    </row>
    <row r="12" spans="1:7" ht="12.75">
      <c r="A12" s="2" t="s">
        <v>146</v>
      </c>
      <c r="G12" s="39"/>
    </row>
    <row r="13" spans="1:7" ht="12.75">
      <c r="A13" s="2" t="s">
        <v>147</v>
      </c>
      <c r="G13" s="39"/>
    </row>
    <row r="14" ht="12.75">
      <c r="A14" s="2" t="s">
        <v>148</v>
      </c>
    </row>
    <row r="15" ht="12.75">
      <c r="A15" s="2" t="s">
        <v>164</v>
      </c>
    </row>
    <row r="16" ht="12.75">
      <c r="A16" s="2" t="s">
        <v>149</v>
      </c>
    </row>
    <row r="17" ht="12.75">
      <c r="A17" s="2" t="s">
        <v>150</v>
      </c>
    </row>
    <row r="18" ht="12.75">
      <c r="A18" s="2" t="s">
        <v>151</v>
      </c>
    </row>
    <row r="19" ht="12.75">
      <c r="A19" s="2" t="s">
        <v>152</v>
      </c>
    </row>
    <row r="20" ht="12.75">
      <c r="A20" s="2" t="s">
        <v>153</v>
      </c>
    </row>
    <row r="21" ht="12.75">
      <c r="A21" s="2" t="s">
        <v>154</v>
      </c>
    </row>
    <row r="22" ht="12.75">
      <c r="A22" s="2" t="s">
        <v>155</v>
      </c>
    </row>
    <row r="23" ht="12.75">
      <c r="A23" s="2" t="s">
        <v>156</v>
      </c>
    </row>
    <row r="24" ht="12.75">
      <c r="A24" s="2" t="s">
        <v>157</v>
      </c>
    </row>
    <row r="25" ht="12.75">
      <c r="A25" s="2" t="s">
        <v>158</v>
      </c>
    </row>
    <row r="26" ht="12.75">
      <c r="A26" s="73" t="s">
        <v>159</v>
      </c>
    </row>
    <row r="27" ht="12.75">
      <c r="A27" s="73" t="s">
        <v>160</v>
      </c>
    </row>
    <row r="28" ht="12.75">
      <c r="A28" s="73" t="s">
        <v>161</v>
      </c>
    </row>
    <row r="29" ht="12.75">
      <c r="A29" s="73" t="s">
        <v>163</v>
      </c>
    </row>
    <row r="30" ht="12.75">
      <c r="A30" s="73" t="s">
        <v>162</v>
      </c>
    </row>
    <row r="31" s="74" customFormat="1" ht="13.5">
      <c r="A31" s="77" t="s">
        <v>244</v>
      </c>
    </row>
    <row r="32" s="74" customFormat="1" ht="13.5">
      <c r="A32" s="77" t="s">
        <v>245</v>
      </c>
    </row>
    <row r="33" s="74" customFormat="1" ht="13.5">
      <c r="A33" s="77" t="s">
        <v>243</v>
      </c>
    </row>
    <row r="34" s="74" customFormat="1" ht="13.5">
      <c r="A34" s="77" t="s">
        <v>242</v>
      </c>
    </row>
    <row r="35" s="74" customFormat="1" ht="13.5">
      <c r="A35" s="77" t="s">
        <v>247</v>
      </c>
    </row>
    <row r="36" s="74" customFormat="1" ht="13.5">
      <c r="A36" s="77" t="s">
        <v>249</v>
      </c>
    </row>
    <row r="37" s="74" customFormat="1" ht="13.5">
      <c r="A37" s="77" t="s">
        <v>250</v>
      </c>
    </row>
    <row r="38" s="74" customFormat="1" ht="13.5">
      <c r="A38" s="77" t="s">
        <v>251</v>
      </c>
    </row>
    <row r="39" s="74" customFormat="1" ht="13.5">
      <c r="A39" s="77" t="s">
        <v>252</v>
      </c>
    </row>
    <row r="40" s="74" customFormat="1" ht="13.5">
      <c r="A40" s="77" t="s">
        <v>253</v>
      </c>
    </row>
    <row r="41" s="74" customFormat="1" ht="13.5">
      <c r="A41" s="77" t="s">
        <v>254</v>
      </c>
    </row>
    <row r="42" s="74" customFormat="1" ht="13.5">
      <c r="A42" s="77" t="s">
        <v>255</v>
      </c>
    </row>
    <row r="43" s="74" customFormat="1" ht="13.5">
      <c r="A43" s="77" t="s">
        <v>256</v>
      </c>
    </row>
    <row r="44" ht="12.75">
      <c r="A44" s="2" t="s">
        <v>233</v>
      </c>
    </row>
    <row r="45" ht="12.75">
      <c r="A45" s="2" t="s">
        <v>234</v>
      </c>
    </row>
    <row r="46" ht="12.75">
      <c r="A46" s="2" t="s">
        <v>235</v>
      </c>
    </row>
    <row r="47" ht="12.75">
      <c r="A47" s="2" t="s">
        <v>236</v>
      </c>
    </row>
    <row r="48" spans="1:3" ht="12.75">
      <c r="A48" s="7" t="s">
        <v>30</v>
      </c>
      <c r="B48" s="73"/>
      <c r="C48" s="2"/>
    </row>
    <row r="49" spans="1:3" ht="12.75">
      <c r="A49" s="2" t="s">
        <v>165</v>
      </c>
      <c r="B49" s="73"/>
      <c r="C49" s="2"/>
    </row>
    <row r="50" spans="1:3" ht="12.75">
      <c r="A50" s="2" t="s">
        <v>166</v>
      </c>
      <c r="B50" s="73"/>
      <c r="C50" s="2"/>
    </row>
    <row r="51" spans="1:3" ht="12.75">
      <c r="A51" s="2" t="s">
        <v>257</v>
      </c>
      <c r="B51" s="73"/>
      <c r="C51" s="2"/>
    </row>
    <row r="52" spans="1:3" ht="12.75">
      <c r="A52" s="70" t="s">
        <v>225</v>
      </c>
      <c r="B52" s="73"/>
      <c r="C52" s="2"/>
    </row>
    <row r="53" spans="1:3" ht="12.75">
      <c r="A53" s="70" t="s">
        <v>258</v>
      </c>
      <c r="B53" s="73"/>
      <c r="C53" s="2"/>
    </row>
    <row r="54" spans="1:3" ht="12.75">
      <c r="A54" s="2" t="s">
        <v>167</v>
      </c>
      <c r="B54" s="73"/>
      <c r="C54" s="2"/>
    </row>
    <row r="55" spans="1:3" ht="12.75">
      <c r="A55" s="2" t="s">
        <v>168</v>
      </c>
      <c r="B55" s="73"/>
      <c r="C55" s="2"/>
    </row>
    <row r="56" spans="1:3" ht="12.75">
      <c r="A56" s="2" t="s">
        <v>169</v>
      </c>
      <c r="B56" s="73"/>
      <c r="C56" s="2"/>
    </row>
    <row r="57" spans="1:3" ht="12.75">
      <c r="A57" s="2" t="s">
        <v>170</v>
      </c>
      <c r="B57" s="73"/>
      <c r="C57" s="2"/>
    </row>
    <row r="58" spans="1:3" ht="12.75">
      <c r="A58" s="2" t="s">
        <v>171</v>
      </c>
      <c r="B58" s="73"/>
      <c r="C58" s="2"/>
    </row>
    <row r="59" spans="1:3" ht="12.75">
      <c r="A59" s="2" t="s">
        <v>172</v>
      </c>
      <c r="B59" s="73"/>
      <c r="C59" s="2"/>
    </row>
    <row r="60" spans="1:3" ht="12.75">
      <c r="A60" s="2" t="s">
        <v>173</v>
      </c>
      <c r="B60" s="73"/>
      <c r="C60" s="2"/>
    </row>
    <row r="61" spans="1:3" ht="12.75">
      <c r="A61" s="2" t="s">
        <v>174</v>
      </c>
      <c r="B61" s="73"/>
      <c r="C61" s="2"/>
    </row>
    <row r="62" spans="1:3" ht="12.75">
      <c r="A62" s="2" t="s">
        <v>175</v>
      </c>
      <c r="B62" s="73"/>
      <c r="C62" s="2"/>
    </row>
    <row r="63" spans="1:3" ht="12" customHeight="1">
      <c r="A63" s="71" t="s">
        <v>226</v>
      </c>
      <c r="B63" s="73"/>
      <c r="C63" s="2"/>
    </row>
    <row r="64" spans="1:3" ht="12.75">
      <c r="A64" s="2" t="s">
        <v>176</v>
      </c>
      <c r="B64" s="73"/>
      <c r="C64" s="2"/>
    </row>
    <row r="65" spans="1:3" ht="12.75">
      <c r="A65" s="2" t="s">
        <v>177</v>
      </c>
      <c r="B65" s="73"/>
      <c r="C65" s="2"/>
    </row>
    <row r="66" spans="1:3" ht="12.75">
      <c r="A66" s="2" t="s">
        <v>178</v>
      </c>
      <c r="B66" s="73"/>
      <c r="C66" s="2"/>
    </row>
    <row r="67" spans="1:3" ht="12.75">
      <c r="A67" s="71" t="s">
        <v>260</v>
      </c>
      <c r="B67" s="73"/>
      <c r="C67" s="2"/>
    </row>
    <row r="68" spans="1:3" ht="12.75">
      <c r="A68" s="71" t="s">
        <v>261</v>
      </c>
      <c r="B68" s="73"/>
      <c r="C68" s="2"/>
    </row>
    <row r="69" spans="1:3" ht="12.75">
      <c r="A69" s="71" t="s">
        <v>259</v>
      </c>
      <c r="B69" s="73"/>
      <c r="C69" s="2"/>
    </row>
    <row r="70" spans="1:3" ht="12.75">
      <c r="A70" s="71" t="s">
        <v>262</v>
      </c>
      <c r="B70" s="73"/>
      <c r="C70" s="2"/>
    </row>
    <row r="71" spans="1:3" ht="12.75">
      <c r="A71" s="2" t="s">
        <v>179</v>
      </c>
      <c r="B71" s="73"/>
      <c r="C71" s="2"/>
    </row>
    <row r="72" spans="1:3" ht="12.75">
      <c r="A72" s="2" t="s">
        <v>180</v>
      </c>
      <c r="B72" s="73"/>
      <c r="C72" s="2"/>
    </row>
    <row r="73" spans="1:3" ht="12.75">
      <c r="A73" s="2" t="s">
        <v>181</v>
      </c>
      <c r="B73" s="73"/>
      <c r="C73" s="2"/>
    </row>
    <row r="74" spans="1:3" ht="12.75">
      <c r="A74" s="2" t="s">
        <v>182</v>
      </c>
      <c r="B74" s="73"/>
      <c r="C74" s="2"/>
    </row>
    <row r="75" spans="1:3" ht="12.75">
      <c r="A75" s="2" t="s">
        <v>183</v>
      </c>
      <c r="B75" s="73"/>
      <c r="C75" s="2"/>
    </row>
    <row r="76" spans="1:3" ht="12.75">
      <c r="A76" s="2" t="s">
        <v>184</v>
      </c>
      <c r="B76" s="73"/>
      <c r="C76" s="2"/>
    </row>
    <row r="77" spans="1:3" ht="12.75">
      <c r="A77" s="2" t="s">
        <v>185</v>
      </c>
      <c r="B77" s="73"/>
      <c r="C77" s="2"/>
    </row>
    <row r="78" spans="1:3" ht="12.75">
      <c r="A78" s="2" t="s">
        <v>186</v>
      </c>
      <c r="B78" s="73"/>
      <c r="C78" s="2"/>
    </row>
    <row r="79" spans="1:3" ht="12.75">
      <c r="A79" s="2" t="s">
        <v>187</v>
      </c>
      <c r="B79" s="73"/>
      <c r="C79" s="2"/>
    </row>
    <row r="80" spans="1:3" ht="12.75">
      <c r="A80" s="2" t="s">
        <v>188</v>
      </c>
      <c r="B80" s="73"/>
      <c r="C80" s="2"/>
    </row>
    <row r="81" spans="1:3" ht="12.75">
      <c r="A81" s="2" t="s">
        <v>189</v>
      </c>
      <c r="B81" s="73"/>
      <c r="C81" s="2"/>
    </row>
    <row r="82" spans="1:3" ht="12.75">
      <c r="A82" s="2" t="s">
        <v>190</v>
      </c>
      <c r="B82" s="73"/>
      <c r="C82" s="2"/>
    </row>
    <row r="83" spans="1:3" ht="12.75">
      <c r="A83" s="2" t="s">
        <v>191</v>
      </c>
      <c r="B83" s="73"/>
      <c r="C83" s="2"/>
    </row>
    <row r="84" spans="1:3" ht="12.75">
      <c r="A84" s="2" t="s">
        <v>192</v>
      </c>
      <c r="B84" s="73"/>
      <c r="C84" s="2"/>
    </row>
    <row r="85" spans="1:3" ht="12.75">
      <c r="A85" s="2" t="s">
        <v>193</v>
      </c>
      <c r="B85" s="73"/>
      <c r="C85" s="2"/>
    </row>
    <row r="86" spans="1:3" ht="12.75">
      <c r="A86" s="2" t="s">
        <v>194</v>
      </c>
      <c r="B86" s="73"/>
      <c r="C86" s="2"/>
    </row>
    <row r="87" spans="1:3" ht="12.75">
      <c r="A87" s="2" t="s">
        <v>195</v>
      </c>
      <c r="B87" s="73"/>
      <c r="C87" s="2"/>
    </row>
    <row r="88" spans="1:3" ht="12.75">
      <c r="A88" s="71" t="s">
        <v>230</v>
      </c>
      <c r="B88" s="73"/>
      <c r="C88" s="2"/>
    </row>
    <row r="89" spans="1:3" ht="12.75">
      <c r="A89" s="71" t="s">
        <v>231</v>
      </c>
      <c r="B89" s="73"/>
      <c r="C89" s="2"/>
    </row>
    <row r="90" spans="1:3" ht="12.75">
      <c r="A90" s="71" t="s">
        <v>263</v>
      </c>
      <c r="B90" s="73"/>
      <c r="C90" s="2"/>
    </row>
    <row r="91" spans="1:3" ht="12.75">
      <c r="A91" s="71" t="s">
        <v>264</v>
      </c>
      <c r="B91" s="73"/>
      <c r="C91" s="2"/>
    </row>
    <row r="92" spans="1:3" ht="12.75">
      <c r="A92" s="2" t="s">
        <v>196</v>
      </c>
      <c r="B92" s="73"/>
      <c r="C92" s="2"/>
    </row>
    <row r="93" spans="1:3" ht="12.75">
      <c r="A93" s="2" t="s">
        <v>197</v>
      </c>
      <c r="B93" s="73"/>
      <c r="C93" s="2"/>
    </row>
    <row r="94" spans="1:3" ht="12.75">
      <c r="A94" s="2" t="s">
        <v>198</v>
      </c>
      <c r="B94" s="73"/>
      <c r="C94" s="2"/>
    </row>
    <row r="95" spans="1:3" ht="12.75">
      <c r="A95" s="2" t="s">
        <v>199</v>
      </c>
      <c r="B95" s="73"/>
      <c r="C95" s="2"/>
    </row>
    <row r="96" spans="1:3" ht="12.75">
      <c r="A96" s="2" t="s">
        <v>200</v>
      </c>
      <c r="B96" s="73"/>
      <c r="C96" s="2"/>
    </row>
    <row r="97" spans="1:3" ht="12.75">
      <c r="A97" s="2" t="s">
        <v>201</v>
      </c>
      <c r="B97" s="73"/>
      <c r="C97" s="2"/>
    </row>
    <row r="98" spans="1:3" ht="12.75">
      <c r="A98" s="2" t="s">
        <v>202</v>
      </c>
      <c r="B98" s="73"/>
      <c r="C98" s="2"/>
    </row>
    <row r="99" spans="1:3" ht="12.75">
      <c r="A99" s="2" t="s">
        <v>203</v>
      </c>
      <c r="B99" s="73"/>
      <c r="C99" s="2"/>
    </row>
    <row r="100" spans="1:3" ht="12.75">
      <c r="A100" s="2" t="s">
        <v>204</v>
      </c>
      <c r="B100" s="73"/>
      <c r="C100" s="2"/>
    </row>
    <row r="101" spans="1:3" ht="12.75">
      <c r="A101" s="2" t="s">
        <v>205</v>
      </c>
      <c r="B101" s="73"/>
      <c r="C101" s="2"/>
    </row>
    <row r="102" spans="1:3" ht="12.75">
      <c r="A102" s="2" t="s">
        <v>206</v>
      </c>
      <c r="B102" s="73"/>
      <c r="C102" s="2"/>
    </row>
    <row r="103" spans="1:3" ht="12.75">
      <c r="A103" s="2" t="s">
        <v>207</v>
      </c>
      <c r="B103" s="73"/>
      <c r="C103" s="2"/>
    </row>
    <row r="104" spans="1:3" ht="12.75">
      <c r="A104" s="2" t="s">
        <v>208</v>
      </c>
      <c r="B104" s="73"/>
      <c r="C104" s="2"/>
    </row>
    <row r="105" spans="1:3" ht="12.75">
      <c r="A105" s="2" t="s">
        <v>209</v>
      </c>
      <c r="B105" s="73"/>
      <c r="C105" s="2"/>
    </row>
    <row r="106" spans="1:3" ht="12.75">
      <c r="A106" s="2" t="s">
        <v>210</v>
      </c>
      <c r="B106" s="73"/>
      <c r="C106" s="2"/>
    </row>
    <row r="107" spans="1:3" ht="12.75">
      <c r="A107" s="2" t="s">
        <v>211</v>
      </c>
      <c r="B107" s="73"/>
      <c r="C107" s="2"/>
    </row>
    <row r="108" spans="1:3" ht="12.75">
      <c r="A108" s="2" t="s">
        <v>212</v>
      </c>
      <c r="B108" s="73"/>
      <c r="C108" s="2"/>
    </row>
    <row r="109" spans="1:3" ht="12.75">
      <c r="A109" s="2" t="s">
        <v>213</v>
      </c>
      <c r="B109" s="73"/>
      <c r="C109" s="2"/>
    </row>
    <row r="110" spans="1:3" ht="12.75">
      <c r="A110" s="2" t="s">
        <v>214</v>
      </c>
      <c r="B110" s="73"/>
      <c r="C110" s="2"/>
    </row>
    <row r="111" spans="1:3" ht="12.75">
      <c r="A111" s="2" t="s">
        <v>215</v>
      </c>
      <c r="B111" s="73"/>
      <c r="C111" s="2"/>
    </row>
    <row r="112" spans="1:3" ht="12.75">
      <c r="A112" s="71" t="s">
        <v>227</v>
      </c>
      <c r="B112" s="73"/>
      <c r="C112" s="2"/>
    </row>
    <row r="113" ht="12.75">
      <c r="A113" s="71" t="s">
        <v>228</v>
      </c>
    </row>
    <row r="114" ht="12.75">
      <c r="A114" s="71" t="s">
        <v>229</v>
      </c>
    </row>
    <row r="115" ht="12.75">
      <c r="A115" s="71" t="s">
        <v>265</v>
      </c>
    </row>
    <row r="116" ht="12.75">
      <c r="A116" s="71" t="s">
        <v>266</v>
      </c>
    </row>
    <row r="117" ht="12.75">
      <c r="A117" s="71" t="s">
        <v>267</v>
      </c>
    </row>
    <row r="118" ht="12.75">
      <c r="A118" s="71" t="s">
        <v>268</v>
      </c>
    </row>
    <row r="119" ht="12.75">
      <c r="A119" s="2" t="s">
        <v>216</v>
      </c>
    </row>
    <row r="120" ht="12.75">
      <c r="A120" s="2" t="s">
        <v>217</v>
      </c>
    </row>
    <row r="121" ht="12.75">
      <c r="A121" s="2" t="s">
        <v>218</v>
      </c>
    </row>
    <row r="122" ht="12.75">
      <c r="A122" s="2" t="s">
        <v>219</v>
      </c>
    </row>
    <row r="123" ht="12.75">
      <c r="A123" s="2" t="s">
        <v>223</v>
      </c>
    </row>
    <row r="124" ht="12.75">
      <c r="A124" s="2" t="s">
        <v>224</v>
      </c>
    </row>
    <row r="125" ht="12.75">
      <c r="A125" s="2" t="s">
        <v>232</v>
      </c>
    </row>
    <row r="126" ht="12.75">
      <c r="A126" s="2" t="s">
        <v>269</v>
      </c>
    </row>
    <row r="127" ht="12.75">
      <c r="A127" s="2" t="s">
        <v>220</v>
      </c>
    </row>
    <row r="128" ht="12.75">
      <c r="A128" s="2" t="s">
        <v>221</v>
      </c>
    </row>
    <row r="129" ht="12.75">
      <c r="A129" s="2" t="s">
        <v>222</v>
      </c>
    </row>
    <row r="130" ht="12.75">
      <c r="A130" t="s">
        <v>270</v>
      </c>
    </row>
    <row r="131" ht="12.75">
      <c r="A131" t="s">
        <v>271</v>
      </c>
    </row>
  </sheetData>
  <sheetProtection password="CC41" sheet="1" objects="1" scenarios="1"/>
  <printOptions/>
  <pageMargins left="0.75" right="0.75" top="1" bottom="1" header="0.5" footer="0.5"/>
  <pageSetup horizontalDpi="600" verticalDpi="600" orientation="portrait" paperSize="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Aveiro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Requisição</dc:title>
  <dc:subject/>
  <dc:creator>Administrator</dc:creator>
  <cp:keywords/>
  <dc:description/>
  <cp:lastModifiedBy>CICA</cp:lastModifiedBy>
  <cp:lastPrinted>2012-03-20T16:20:25Z</cp:lastPrinted>
  <dcterms:created xsi:type="dcterms:W3CDTF">1997-02-06T18:46:22Z</dcterms:created>
  <dcterms:modified xsi:type="dcterms:W3CDTF">2013-01-30T15:24:04Z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