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1"/>
  </bookViews>
  <sheets>
    <sheet name="Gráfico1" sheetId="1" r:id="rId1"/>
    <sheet name="Folha1" sheetId="2" r:id="rId2"/>
    <sheet name="Folha2" sheetId="3" r:id="rId3"/>
    <sheet name="Folha3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<sst xmlns="http://schemas.openxmlformats.org/spreadsheetml/2006/main" count="9" uniqueCount="9">
  <si>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r>
      <t>Pressão</t>
    </r>
    <r>
      <rPr>
        <sz val="8"/>
        <rFont val="Arial"/>
        <family val="2"/>
      </rPr>
      <t>(bar)</t>
    </r>
  </si>
  <si>
    <t>P6-P1</t>
  </si>
  <si>
    <r>
      <t>h</t>
    </r>
    <r>
      <rPr>
        <sz val="6"/>
        <rFont val="Arial"/>
        <family val="2"/>
      </rPr>
      <t>min</t>
    </r>
    <r>
      <rPr>
        <sz val="10"/>
        <rFont val="Arial"/>
        <family val="0"/>
      </rPr>
      <t xml:space="preserve"> musculo</t>
    </r>
  </si>
  <si>
    <r>
      <t>h</t>
    </r>
    <r>
      <rPr>
        <sz val="6"/>
        <rFont val="Arial"/>
        <family val="2"/>
      </rPr>
      <t>max</t>
    </r>
    <r>
      <rPr>
        <sz val="10"/>
        <rFont val="Arial"/>
        <family val="0"/>
      </rPr>
      <t xml:space="preserve"> musculo</t>
    </r>
  </si>
  <si>
    <r>
      <t>delta h</t>
    </r>
    <r>
      <rPr>
        <sz val="7"/>
        <rFont val="Arial"/>
        <family val="2"/>
      </rPr>
      <t>max</t>
    </r>
  </si>
  <si>
    <t>interv comp</t>
  </si>
  <si>
    <t>% de compressao</t>
  </si>
  <si>
    <t>Força (N)</t>
  </si>
  <si>
    <t xml:space="preserve">Músculo (Malha D-17mm; Comprimento 16cm)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</si>
</sst>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.##0"/>
  </numFmts>
  <fonts count="9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2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Cobre 17mm - Comprimento 16cm</a:t>
            </a:r>
          </a:p>
        </c:rich>
      </c:tx>
      <c:layout/>
      <c:spPr>
        <a:noFill/>
        <a:ln>
          <a:noFill/>
        </a:ln>
      </c:spPr>
    </c:title>
    <c:view3D>
      <c:rotX val="15"/>
      <c:rotY val="50"/>
      <c:depthPercent val="100"/>
      <c:rAngAx val="0"/>
      <c:perspective val="30"/>
    </c:view3D>
    <c:plotArea>
      <c:layout>
        <c:manualLayout>
          <c:xMode val="edge"/>
          <c:yMode val="edge"/>
          <c:x val="0.00875"/>
          <c:y val="0.103"/>
          <c:w val="0.9305"/>
          <c:h val="0.88075"/>
        </c:manualLayout>
      </c:layout>
      <c:line3DChart>
        <c:grouping val="standard"/>
        <c:varyColors val="0"/>
        <c:ser>
          <c:idx val="0"/>
          <c:order val="0"/>
          <c:tx>
            <c:v>0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Folha1!$C$13:$L$13</c:f>
              <c:numCache>
                <c:ptCount val="10"/>
                <c:pt idx="0">
                  <c:v>16.8</c:v>
                </c:pt>
                <c:pt idx="1">
                  <c:v>17.1</c:v>
                </c:pt>
                <c:pt idx="2">
                  <c:v>18.2</c:v>
                </c:pt>
                <c:pt idx="3">
                  <c:v>19.4</c:v>
                </c:pt>
                <c:pt idx="4">
                  <c:v>19.5</c:v>
                </c:pt>
                <c:pt idx="5">
                  <c:v>19.6</c:v>
                </c:pt>
                <c:pt idx="6">
                  <c:v>19.7</c:v>
                </c:pt>
                <c:pt idx="7">
                  <c:v>19.7</c:v>
                </c:pt>
                <c:pt idx="8">
                  <c:v>19.8</c:v>
                </c:pt>
                <c:pt idx="9">
                  <c:v>19.8</c:v>
                </c:pt>
              </c:numCache>
            </c:numRef>
          </c:val>
          <c:smooth val="0"/>
        </c:ser>
        <c:ser>
          <c:idx val="1"/>
          <c:order val="1"/>
          <c:tx>
            <c:v>1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Folha1!$C$14:$L$14</c:f>
              <c:numCache>
                <c:ptCount val="10"/>
                <c:pt idx="0">
                  <c:v>16.9</c:v>
                </c:pt>
                <c:pt idx="1">
                  <c:v>17.2</c:v>
                </c:pt>
                <c:pt idx="2">
                  <c:v>18.4</c:v>
                </c:pt>
                <c:pt idx="3">
                  <c:v>19.1</c:v>
                </c:pt>
                <c:pt idx="4">
                  <c:v>19.2</c:v>
                </c:pt>
                <c:pt idx="5">
                  <c:v>19.3</c:v>
                </c:pt>
                <c:pt idx="6">
                  <c:v>19.5</c:v>
                </c:pt>
                <c:pt idx="7">
                  <c:v>19.5</c:v>
                </c:pt>
                <c:pt idx="8">
                  <c:v>19.6</c:v>
                </c:pt>
                <c:pt idx="9">
                  <c:v>19.7</c:v>
                </c:pt>
              </c:numCache>
            </c:numRef>
          </c:val>
          <c:smooth val="0"/>
        </c:ser>
        <c:ser>
          <c:idx val="2"/>
          <c:order val="2"/>
          <c:tx>
            <c:v>2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Folha1!$C$15:$L$15</c:f>
              <c:numCache>
                <c:ptCount val="10"/>
                <c:pt idx="0">
                  <c:v>16.7</c:v>
                </c:pt>
                <c:pt idx="1">
                  <c:v>17</c:v>
                </c:pt>
                <c:pt idx="2">
                  <c:v>17.3</c:v>
                </c:pt>
                <c:pt idx="3">
                  <c:v>17.8</c:v>
                </c:pt>
                <c:pt idx="4">
                  <c:v>18</c:v>
                </c:pt>
                <c:pt idx="5">
                  <c:v>18.1</c:v>
                </c:pt>
                <c:pt idx="6">
                  <c:v>18.5</c:v>
                </c:pt>
                <c:pt idx="7">
                  <c:v>18.8</c:v>
                </c:pt>
                <c:pt idx="8">
                  <c:v>19.1</c:v>
                </c:pt>
                <c:pt idx="9">
                  <c:v>19.1</c:v>
                </c:pt>
              </c:numCache>
            </c:numRef>
          </c:val>
          <c:smooth val="0"/>
        </c:ser>
        <c:ser>
          <c:idx val="3"/>
          <c:order val="3"/>
          <c:tx>
            <c:v>3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Folha1!$C$16:$L$16</c:f>
              <c:numCache>
                <c:ptCount val="10"/>
                <c:pt idx="0">
                  <c:v>15.4</c:v>
                </c:pt>
                <c:pt idx="1">
                  <c:v>15.6</c:v>
                </c:pt>
                <c:pt idx="2">
                  <c:v>15.7</c:v>
                </c:pt>
                <c:pt idx="3">
                  <c:v>16.4</c:v>
                </c:pt>
                <c:pt idx="4">
                  <c:v>16.5</c:v>
                </c:pt>
                <c:pt idx="5">
                  <c:v>16.7</c:v>
                </c:pt>
                <c:pt idx="6">
                  <c:v>17.1</c:v>
                </c:pt>
                <c:pt idx="7">
                  <c:v>17.3</c:v>
                </c:pt>
                <c:pt idx="8">
                  <c:v>17.4</c:v>
                </c:pt>
                <c:pt idx="9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v>4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Folha1!$C$17:$L$17</c:f>
              <c:numCache>
                <c:ptCount val="10"/>
                <c:pt idx="0">
                  <c:v>14.8</c:v>
                </c:pt>
                <c:pt idx="1">
                  <c:v>14.7</c:v>
                </c:pt>
                <c:pt idx="2">
                  <c:v>15.1</c:v>
                </c:pt>
                <c:pt idx="3">
                  <c:v>15.5</c:v>
                </c:pt>
                <c:pt idx="4">
                  <c:v>15.6</c:v>
                </c:pt>
                <c:pt idx="5">
                  <c:v>15.8</c:v>
                </c:pt>
                <c:pt idx="6">
                  <c:v>16.1</c:v>
                </c:pt>
                <c:pt idx="7">
                  <c:v>16.4</c:v>
                </c:pt>
                <c:pt idx="8">
                  <c:v>16.8</c:v>
                </c:pt>
                <c:pt idx="9">
                  <c:v>17</c:v>
                </c:pt>
              </c:numCache>
            </c:numRef>
          </c:val>
          <c:smooth val="0"/>
        </c:ser>
        <c:ser>
          <c:idx val="5"/>
          <c:order val="5"/>
          <c:tx>
            <c:v>5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Folha1!$C$18:$L$18</c:f>
              <c:numCache>
                <c:ptCount val="10"/>
                <c:pt idx="0">
                  <c:v>14.5</c:v>
                </c:pt>
                <c:pt idx="1">
                  <c:v>14.5</c:v>
                </c:pt>
                <c:pt idx="2">
                  <c:v>14.8</c:v>
                </c:pt>
                <c:pt idx="3">
                  <c:v>15</c:v>
                </c:pt>
                <c:pt idx="4">
                  <c:v>15.1</c:v>
                </c:pt>
                <c:pt idx="5">
                  <c:v>15.3</c:v>
                </c:pt>
                <c:pt idx="6">
                  <c:v>15.6</c:v>
                </c:pt>
                <c:pt idx="7">
                  <c:v>15.7</c:v>
                </c:pt>
                <c:pt idx="8">
                  <c:v>16.1</c:v>
                </c:pt>
                <c:pt idx="9">
                  <c:v>16.4</c:v>
                </c:pt>
              </c:numCache>
            </c:numRef>
          </c:val>
          <c:smooth val="0"/>
        </c:ser>
        <c:ser>
          <c:idx val="6"/>
          <c:order val="6"/>
          <c:tx>
            <c:v>6 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Folha1!$C$12:$L$12</c:f>
              <c:numCache>
                <c:ptCount val="10"/>
                <c:pt idx="0">
                  <c:v>6.771800000000001</c:v>
                </c:pt>
                <c:pt idx="1">
                  <c:v>10.358600000000001</c:v>
                </c:pt>
                <c:pt idx="2">
                  <c:v>20.325200000000002</c:v>
                </c:pt>
                <c:pt idx="3">
                  <c:v>37.955400000000004</c:v>
                </c:pt>
                <c:pt idx="4">
                  <c:v>41.1208</c:v>
                </c:pt>
                <c:pt idx="5">
                  <c:v>50.2152</c:v>
                </c:pt>
                <c:pt idx="6">
                  <c:v>65.18960000000001</c:v>
                </c:pt>
                <c:pt idx="7">
                  <c:v>76.23420000000002</c:v>
                </c:pt>
                <c:pt idx="8">
                  <c:v>87.21020000000001</c:v>
                </c:pt>
                <c:pt idx="9">
                  <c:v>99.2348</c:v>
                </c:pt>
              </c:numCache>
            </c:numRef>
          </c:cat>
          <c:val>
            <c:numRef>
              <c:f>Folha1!$C$19:$L$19</c:f>
              <c:numCache>
                <c:ptCount val="10"/>
                <c:pt idx="0">
                  <c:v>14.3</c:v>
                </c:pt>
                <c:pt idx="1">
                  <c:v>14.4</c:v>
                </c:pt>
                <c:pt idx="2">
                  <c:v>14.5</c:v>
                </c:pt>
                <c:pt idx="3">
                  <c:v>14.8</c:v>
                </c:pt>
                <c:pt idx="4">
                  <c:v>14.8</c:v>
                </c:pt>
                <c:pt idx="5">
                  <c:v>15</c:v>
                </c:pt>
                <c:pt idx="6">
                  <c:v>15.2</c:v>
                </c:pt>
                <c:pt idx="7">
                  <c:v>15.4</c:v>
                </c:pt>
                <c:pt idx="8">
                  <c:v>15.7</c:v>
                </c:pt>
                <c:pt idx="9">
                  <c:v>15.8</c:v>
                </c:pt>
              </c:numCache>
            </c:numRef>
          </c:val>
          <c:smooth val="0"/>
        </c:ser>
        <c:axId val="33099092"/>
        <c:axId val="29456373"/>
        <c:axId val="63780766"/>
      </c:line3DChart>
      <c:catAx>
        <c:axId val="3309909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Força (N)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456373"/>
        <c:crosses val="autoZero"/>
        <c:auto val="1"/>
        <c:lblOffset val="100"/>
        <c:noMultiLvlLbl val="0"/>
      </c:catAx>
      <c:valAx>
        <c:axId val="29456373"/>
        <c:scaling>
          <c:orientation val="minMax"/>
          <c:min val="14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Comprimento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99092"/>
        <c:crossesAt val="1"/>
        <c:crossBetween val="between"/>
        <c:dispUnits/>
      </c:valAx>
      <c:serAx>
        <c:axId val="6378076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Pressão (bar)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45637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625"/>
          <c:y val="0.32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20350" cy="5715000"/>
    <xdr:graphicFrame>
      <xdr:nvGraphicFramePr>
        <xdr:cNvPr id="1" name="Shape 1025"/>
        <xdr:cNvGraphicFramePr/>
      </xdr:nvGraphicFramePr>
      <xdr:xfrm>
        <a:off x="0" y="0"/>
        <a:ext cx="10420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65"/>
  <sheetViews>
    <sheetView tabSelected="1" workbookViewId="0" topLeftCell="A13">
      <selection activeCell="A48" sqref="A48"/>
    </sheetView>
  </sheetViews>
  <sheetFormatPr defaultColWidth="9.140625" defaultRowHeight="12.75"/>
  <cols>
    <col min="2" max="2" width="13.421875" style="0" customWidth="1"/>
    <col min="3" max="12" width="6.7109375" style="0" customWidth="1"/>
    <col min="25" max="30" width="15.7109375" style="0" customWidth="1"/>
    <col min="31" max="31" width="16.7109375" style="0" customWidth="1"/>
    <col min="32" max="32" width="16.57421875" style="0" customWidth="1"/>
    <col min="33" max="34" width="15.7109375" style="0" customWidth="1"/>
  </cols>
  <sheetData>
    <row r="2" spans="2:4" ht="12.75">
      <c r="B2" s="10"/>
      <c r="C2" s="10"/>
      <c r="D2" s="10"/>
    </row>
    <row r="3" spans="2:6" ht="12.75">
      <c r="B3" s="11"/>
      <c r="C3" s="11"/>
      <c r="D3" s="10"/>
      <c r="F3">
        <v>16</v>
      </c>
    </row>
    <row r="4" spans="2:4" ht="12.75">
      <c r="B4" s="10"/>
      <c r="C4" s="10"/>
      <c r="D4" s="10"/>
    </row>
    <row r="5" spans="2:4" ht="12.75">
      <c r="B5" s="10"/>
      <c r="C5" s="10"/>
      <c r="D5" s="10"/>
    </row>
    <row r="6" spans="1:4" ht="12.75">
      <c r="A6" s="10"/>
      <c r="B6" s="10"/>
      <c r="C6" s="10"/>
      <c r="D6" s="10"/>
    </row>
    <row r="7" spans="1:3" ht="12.75">
      <c r="A7" s="16"/>
      <c r="B7" s="16"/>
      <c r="C7" s="16"/>
    </row>
    <row r="8" spans="1:3" ht="12.75">
      <c r="A8" s="16"/>
      <c r="B8" s="17"/>
      <c r="C8" s="17"/>
    </row>
    <row r="9" spans="1:3" ht="12.75">
      <c r="A9" s="16"/>
      <c r="B9" s="17"/>
      <c r="C9" s="17"/>
    </row>
    <row r="11" spans="1:12" ht="26.25" customHeight="1">
      <c r="A11" s="7" t="s">
        <v>8</v>
      </c>
      <c r="B11" s="7"/>
      <c r="C11" s="9" t="s">
        <v>7</v>
      </c>
      <c r="D11" s="9"/>
      <c r="E11" s="9"/>
      <c r="F11" s="9"/>
      <c r="G11" s="9"/>
      <c r="H11" s="9"/>
      <c r="I11" s="9"/>
      <c r="J11" s="9"/>
      <c r="K11" s="9"/>
      <c r="L11" s="9"/>
    </row>
    <row r="12" spans="1:12" ht="28.5" customHeight="1">
      <c r="A12" s="7"/>
      <c r="B12" s="7"/>
      <c r="C12" s="3">
        <f>691*9.8*10^-3</f>
        <v>6.771800000000001</v>
      </c>
      <c r="D12" s="3">
        <f>1057*9.8*10^-3</f>
        <v>10.358600000000001</v>
      </c>
      <c r="E12" s="3">
        <f>2074*9.8*10^-3</f>
        <v>20.325200000000002</v>
      </c>
      <c r="F12" s="3">
        <f>3873*9.8*10^-3</f>
        <v>37.955400000000004</v>
      </c>
      <c r="G12" s="3">
        <f>4196*9.8*10^-3</f>
        <v>41.1208</v>
      </c>
      <c r="H12" s="3">
        <f>5124*9.8*10^-3</f>
        <v>50.2152</v>
      </c>
      <c r="I12" s="3">
        <f>6652*9.8*10^-3</f>
        <v>65.18960000000001</v>
      </c>
      <c r="J12" s="3">
        <f>7779*9.8*10^-3</f>
        <v>76.23420000000002</v>
      </c>
      <c r="K12" s="3">
        <f>8899*9.8*10^-3</f>
        <v>87.21020000000001</v>
      </c>
      <c r="L12" s="3">
        <f>10126*9.8*10^-3</f>
        <v>99.2348</v>
      </c>
    </row>
    <row r="13" spans="1:12" ht="12.75">
      <c r="A13" s="8" t="s">
        <v>0</v>
      </c>
      <c r="B13" s="6">
        <v>0</v>
      </c>
      <c r="C13" s="4">
        <v>16.8</v>
      </c>
      <c r="D13" s="4">
        <v>17.1</v>
      </c>
      <c r="E13" s="4">
        <v>18.2</v>
      </c>
      <c r="F13" s="4">
        <v>19.4</v>
      </c>
      <c r="G13" s="4">
        <v>19.5</v>
      </c>
      <c r="H13" s="4">
        <v>19.6</v>
      </c>
      <c r="I13" s="4">
        <v>19.7</v>
      </c>
      <c r="J13" s="4">
        <v>19.7</v>
      </c>
      <c r="K13" s="4">
        <v>19.8</v>
      </c>
      <c r="L13" s="4">
        <v>19.8</v>
      </c>
    </row>
    <row r="14" spans="1:12" ht="12.75">
      <c r="A14" s="8"/>
      <c r="B14" s="6">
        <v>1</v>
      </c>
      <c r="C14" s="4">
        <v>16.9</v>
      </c>
      <c r="D14" s="4">
        <v>17.2</v>
      </c>
      <c r="E14" s="4">
        <v>18.4</v>
      </c>
      <c r="F14" s="4">
        <v>19.1</v>
      </c>
      <c r="G14" s="4">
        <v>19.2</v>
      </c>
      <c r="H14" s="4">
        <v>19.3</v>
      </c>
      <c r="I14" s="4">
        <v>19.5</v>
      </c>
      <c r="J14" s="4">
        <v>19.5</v>
      </c>
      <c r="K14" s="4">
        <v>19.6</v>
      </c>
      <c r="L14" s="4">
        <v>19.7</v>
      </c>
    </row>
    <row r="15" spans="1:12" ht="12.75">
      <c r="A15" s="8"/>
      <c r="B15" s="6">
        <v>2</v>
      </c>
      <c r="C15" s="4">
        <v>16.7</v>
      </c>
      <c r="D15" s="4">
        <v>17</v>
      </c>
      <c r="E15" s="4">
        <v>17.3</v>
      </c>
      <c r="F15" s="4">
        <v>17.8</v>
      </c>
      <c r="G15" s="4">
        <v>18</v>
      </c>
      <c r="H15" s="4">
        <v>18.1</v>
      </c>
      <c r="I15" s="4">
        <v>18.5</v>
      </c>
      <c r="J15" s="4">
        <v>18.8</v>
      </c>
      <c r="K15" s="4">
        <v>19.1</v>
      </c>
      <c r="L15" s="5">
        <v>19.1</v>
      </c>
    </row>
    <row r="16" spans="1:12" ht="12.75">
      <c r="A16" s="8"/>
      <c r="B16" s="6">
        <v>3</v>
      </c>
      <c r="C16" s="5">
        <v>15.4</v>
      </c>
      <c r="D16" s="5">
        <v>15.6</v>
      </c>
      <c r="E16" s="5">
        <v>15.7</v>
      </c>
      <c r="F16" s="5">
        <v>16.4</v>
      </c>
      <c r="G16" s="5">
        <v>16.5</v>
      </c>
      <c r="H16" s="5">
        <v>16.7</v>
      </c>
      <c r="I16" s="5">
        <v>17.1</v>
      </c>
      <c r="J16" s="5">
        <v>17.3</v>
      </c>
      <c r="K16" s="5">
        <v>17.4</v>
      </c>
      <c r="L16" s="5">
        <v>18</v>
      </c>
    </row>
    <row r="17" spans="1:12" ht="12.75">
      <c r="A17" s="8"/>
      <c r="B17" s="6">
        <v>4</v>
      </c>
      <c r="C17" s="5">
        <v>14.8</v>
      </c>
      <c r="D17" s="5">
        <v>14.7</v>
      </c>
      <c r="E17" s="5">
        <v>15.1</v>
      </c>
      <c r="F17" s="5">
        <v>15.5</v>
      </c>
      <c r="G17" s="5">
        <v>15.6</v>
      </c>
      <c r="H17" s="5">
        <v>15.8</v>
      </c>
      <c r="I17" s="5">
        <v>16.1</v>
      </c>
      <c r="J17" s="5">
        <v>16.4</v>
      </c>
      <c r="K17" s="5">
        <v>16.8</v>
      </c>
      <c r="L17" s="5">
        <v>17</v>
      </c>
    </row>
    <row r="18" spans="1:12" ht="12.75">
      <c r="A18" s="8"/>
      <c r="B18" s="6">
        <v>5</v>
      </c>
      <c r="C18" s="5">
        <v>14.5</v>
      </c>
      <c r="D18" s="5">
        <v>14.5</v>
      </c>
      <c r="E18" s="5">
        <v>14.8</v>
      </c>
      <c r="F18" s="5">
        <v>15</v>
      </c>
      <c r="G18" s="5">
        <v>15.1</v>
      </c>
      <c r="H18" s="5">
        <v>15.3</v>
      </c>
      <c r="I18" s="5">
        <v>15.6</v>
      </c>
      <c r="J18" s="5">
        <v>15.7</v>
      </c>
      <c r="K18" s="5">
        <v>16.1</v>
      </c>
      <c r="L18" s="5">
        <v>16.4</v>
      </c>
    </row>
    <row r="19" spans="1:12" ht="12.75">
      <c r="A19" s="8"/>
      <c r="B19" s="6">
        <v>6</v>
      </c>
      <c r="C19" s="4">
        <v>14.3</v>
      </c>
      <c r="D19" s="4">
        <v>14.4</v>
      </c>
      <c r="E19" s="4">
        <v>14.5</v>
      </c>
      <c r="F19" s="4">
        <v>14.8</v>
      </c>
      <c r="G19" s="4">
        <v>14.8</v>
      </c>
      <c r="H19" s="4">
        <v>15</v>
      </c>
      <c r="I19" s="4">
        <v>15.2</v>
      </c>
      <c r="J19" s="4">
        <v>15.4</v>
      </c>
      <c r="K19" s="4">
        <v>15.7</v>
      </c>
      <c r="L19" s="5">
        <v>15.8</v>
      </c>
    </row>
    <row r="20" spans="2:12" ht="12.75">
      <c r="B20" s="18" t="s">
        <v>1</v>
      </c>
      <c r="C20" s="18">
        <f>C14-C19</f>
        <v>2.599999999999998</v>
      </c>
      <c r="D20" s="18">
        <f aca="true" t="shared" si="0" ref="D20:L20">D14-D19</f>
        <v>2.799999999999999</v>
      </c>
      <c r="E20" s="20">
        <f t="shared" si="0"/>
        <v>3.8999999999999986</v>
      </c>
      <c r="F20" s="18">
        <f t="shared" si="0"/>
        <v>4.300000000000001</v>
      </c>
      <c r="G20" s="18">
        <f t="shared" si="0"/>
        <v>4.399999999999999</v>
      </c>
      <c r="H20" s="18">
        <f t="shared" si="0"/>
        <v>4.300000000000001</v>
      </c>
      <c r="I20" s="18">
        <f t="shared" si="0"/>
        <v>4.300000000000001</v>
      </c>
      <c r="J20" s="18">
        <f t="shared" si="0"/>
        <v>4.1</v>
      </c>
      <c r="K20" s="18">
        <f t="shared" si="0"/>
        <v>3.900000000000002</v>
      </c>
      <c r="L20" s="18">
        <f t="shared" si="0"/>
        <v>3.8999999999999986</v>
      </c>
    </row>
    <row r="21" spans="2:4" ht="12.75">
      <c r="B21" s="18" t="s">
        <v>2</v>
      </c>
      <c r="C21" s="19">
        <f>MIN(C13:L19)</f>
        <v>14.3</v>
      </c>
      <c r="D21" s="18"/>
    </row>
    <row r="22" spans="2:4" ht="12.75">
      <c r="B22" s="18" t="s">
        <v>3</v>
      </c>
      <c r="C22" s="18">
        <f>MAX(C13:L19)</f>
        <v>19.8</v>
      </c>
      <c r="D22" s="18"/>
    </row>
    <row r="23" spans="2:4" ht="12.75">
      <c r="B23" s="18" t="s">
        <v>4</v>
      </c>
      <c r="C23" s="18">
        <f>C22-C21</f>
        <v>5.5</v>
      </c>
      <c r="D23" s="18"/>
    </row>
    <row r="24" spans="2:4" ht="12.75">
      <c r="B24" s="18" t="s">
        <v>5</v>
      </c>
      <c r="C24" s="18">
        <f>MAX(C20:L20)</f>
        <v>4.399999999999999</v>
      </c>
      <c r="D24" s="18">
        <f>MIN(C20:L20)</f>
        <v>2.599999999999998</v>
      </c>
    </row>
    <row r="25" spans="2:5" ht="12.75">
      <c r="B25" s="18">
        <v>16</v>
      </c>
      <c r="C25" s="18">
        <f>(C24/B25)*100</f>
        <v>27.499999999999993</v>
      </c>
      <c r="D25" s="18">
        <f>(D24/B25)*100</f>
        <v>16.249999999999986</v>
      </c>
      <c r="E25" t="s">
        <v>6</v>
      </c>
    </row>
    <row r="26" spans="23:36" ht="12.75"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23:36" ht="12.75"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23:36" ht="12.75"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23:36" ht="12.75"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23:36" ht="12.75">
      <c r="W30" s="10"/>
      <c r="X30" s="10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0"/>
      <c r="AJ30" s="10"/>
    </row>
    <row r="31" spans="23:36" ht="12.75">
      <c r="W31" s="10"/>
      <c r="X31" s="12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0"/>
      <c r="AJ31" s="10"/>
    </row>
    <row r="32" spans="23:36" ht="12.75">
      <c r="W32" s="10"/>
      <c r="X32" s="12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0"/>
      <c r="AJ32" s="10"/>
    </row>
    <row r="33" spans="23:36" ht="12.75">
      <c r="W33" s="10"/>
      <c r="X33" s="12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0"/>
      <c r="AJ33" s="10"/>
    </row>
    <row r="34" spans="23:36" ht="12.75">
      <c r="W34" s="10"/>
      <c r="X34" s="2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0"/>
      <c r="AJ34" s="10"/>
    </row>
    <row r="35" spans="23:36" ht="12.75">
      <c r="W35" s="10"/>
      <c r="X35" s="2"/>
      <c r="Y35" s="11"/>
      <c r="Z35" s="11"/>
      <c r="AA35" s="11"/>
      <c r="AB35" s="11"/>
      <c r="AC35" s="11"/>
      <c r="AD35" s="11"/>
      <c r="AE35" s="11"/>
      <c r="AF35" s="11"/>
      <c r="AG35" s="11"/>
      <c r="AH35" s="10"/>
      <c r="AI35" s="10"/>
      <c r="AJ35" s="10"/>
    </row>
    <row r="36" spans="23:64" ht="12.75">
      <c r="W36" s="10"/>
      <c r="X36" s="2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23:64" ht="12.75">
      <c r="W37" s="10"/>
      <c r="X37" s="2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23:64" ht="12.75">
      <c r="W38" s="10"/>
      <c r="X38" s="2"/>
      <c r="Y38" s="15"/>
      <c r="Z38" s="15"/>
      <c r="AA38" s="15"/>
      <c r="AB38" s="15"/>
      <c r="AC38" s="15"/>
      <c r="AD38" s="15"/>
      <c r="AE38" s="15"/>
      <c r="AF38" s="15"/>
      <c r="AG38" s="15"/>
      <c r="AH38" s="11"/>
      <c r="AI38" s="11"/>
      <c r="AJ38" s="1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23:36" ht="12.75"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23:36" ht="12.75"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23:36" ht="12.75"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23:36" ht="12.75"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8" spans="24:34" ht="12.75"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24:34" ht="12.75"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24:34" ht="12.75"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24:34" ht="12.75"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24:34" ht="12.75"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24:34" ht="12.75"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24:34" ht="12.75"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24:34" ht="12.75">
      <c r="X55" s="10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24:34" ht="12.75">
      <c r="X56" s="12"/>
      <c r="Y56" s="11"/>
      <c r="Z56" s="11"/>
      <c r="AA56" s="11"/>
      <c r="AB56" s="10"/>
      <c r="AC56" s="11"/>
      <c r="AD56" s="11"/>
      <c r="AE56" s="11"/>
      <c r="AF56" s="11"/>
      <c r="AG56" s="11"/>
      <c r="AH56" s="11"/>
    </row>
    <row r="57" spans="24:34" ht="12.75">
      <c r="X57" s="12"/>
      <c r="Y57" s="11"/>
      <c r="Z57" s="11"/>
      <c r="AA57" s="11"/>
      <c r="AB57" s="13"/>
      <c r="AC57" s="11"/>
      <c r="AD57" s="13"/>
      <c r="AE57" s="11"/>
      <c r="AF57" s="11"/>
      <c r="AG57" s="11"/>
      <c r="AH57" s="11"/>
    </row>
    <row r="58" spans="24:34" ht="12.75">
      <c r="X58" s="12"/>
      <c r="Y58" s="13"/>
      <c r="Z58" s="13"/>
      <c r="AA58" s="11"/>
      <c r="AB58" s="11"/>
      <c r="AC58" s="13"/>
      <c r="AD58" s="13"/>
      <c r="AE58" s="13"/>
      <c r="AF58" s="10"/>
      <c r="AG58" s="10"/>
      <c r="AH58" s="10"/>
    </row>
    <row r="59" spans="24:34" ht="12.75">
      <c r="X59" s="2"/>
      <c r="Y59" s="14"/>
      <c r="Z59" s="14"/>
      <c r="AA59" s="14"/>
      <c r="AB59" s="14"/>
      <c r="AC59" s="13"/>
      <c r="AD59" s="13"/>
      <c r="AE59" s="13"/>
      <c r="AF59" s="10"/>
      <c r="AG59" s="10"/>
      <c r="AH59" s="10"/>
    </row>
    <row r="60" spans="24:39" ht="12.75">
      <c r="X60" s="2"/>
      <c r="Y60" s="13"/>
      <c r="Z60" s="13"/>
      <c r="AA60" s="13"/>
      <c r="AB60" s="13"/>
      <c r="AC60" s="13"/>
      <c r="AD60" s="13"/>
      <c r="AE60" s="13"/>
      <c r="AF60" s="11"/>
      <c r="AG60" s="11"/>
      <c r="AH60" s="11"/>
      <c r="AI60" s="1"/>
      <c r="AJ60" s="1"/>
      <c r="AK60" s="1"/>
      <c r="AL60" s="1"/>
      <c r="AM60" s="1"/>
    </row>
    <row r="61" spans="24:39" ht="12.75">
      <c r="X61" s="2"/>
      <c r="Y61" s="13"/>
      <c r="Z61" s="13"/>
      <c r="AA61" s="13"/>
      <c r="AB61" s="13"/>
      <c r="AC61" s="13"/>
      <c r="AD61" s="13"/>
      <c r="AE61" s="13"/>
      <c r="AF61" s="11"/>
      <c r="AG61" s="11"/>
      <c r="AH61" s="11"/>
      <c r="AI61" s="1"/>
      <c r="AJ61" s="1"/>
      <c r="AK61" s="1"/>
      <c r="AL61" s="1"/>
      <c r="AM61" s="1"/>
    </row>
    <row r="62" spans="24:39" ht="12.75">
      <c r="X62" s="2"/>
      <c r="Y62" s="13"/>
      <c r="Z62" s="13"/>
      <c r="AA62" s="13"/>
      <c r="AB62" s="13"/>
      <c r="AC62" s="13"/>
      <c r="AD62" s="13"/>
      <c r="AE62" s="13"/>
      <c r="AF62" s="11"/>
      <c r="AG62" s="11"/>
      <c r="AH62" s="11"/>
      <c r="AI62" s="1"/>
      <c r="AJ62" s="1"/>
      <c r="AK62" s="1"/>
      <c r="AL62" s="1"/>
      <c r="AM62" s="1"/>
    </row>
    <row r="63" spans="24:39" ht="12.75">
      <c r="X63" s="2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"/>
      <c r="AJ63" s="1"/>
      <c r="AK63" s="1"/>
      <c r="AL63" s="1"/>
      <c r="AM63" s="1"/>
    </row>
    <row r="64" spans="24:34" ht="12.75"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24:34" ht="12.75"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</sheetData>
  <mergeCells count="3">
    <mergeCell ref="A11:B12"/>
    <mergeCell ref="A13:A19"/>
    <mergeCell ref="C11:L11"/>
  </mergeCells>
  <printOptions/>
  <pageMargins left="0.75" right="0.75" top="1" bottom="1" header="0" footer="0"/>
  <pageSetup horizontalDpi="300" verticalDpi="300" orientation="portrait" paperSize="9" r:id="rId5"/>
  <legacyDrawing r:id="rId4"/>
  <oleObjects>
    <oleObject progId="PBrush" shapeId="207130" r:id="rId1"/>
    <oleObject progId="Paint.Picture" shapeId="211944" r:id="rId2"/>
    <oleObject progId="Paint.Picture" shapeId="21824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No</cp:lastModifiedBy>
  <dcterms:created xsi:type="dcterms:W3CDTF">2002-04-18T16:50:23Z</dcterms:created>
  <dcterms:modified xsi:type="dcterms:W3CDTF">2002-09-15T01:06:25Z</dcterms:modified>
  <cp:category/>
  <cp:version/>
  <cp:contentType/>
  <cp:contentStatus/>
</cp:coreProperties>
</file>