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ráfico1" sheetId="1" r:id="rId1"/>
    <sheet name="Folha1" sheetId="2" r:id="rId2"/>
    <sheet name="Folha2" sheetId="3" r:id="rId3"/>
    <sheet name="Folha3" sheetId="4" r:id="rId4"/>
  </sheets>
  <definedNames/>
  <calcPr fullCalcOnLoad="1"/>
</workbook>
</file>

<file path=xl/sharedStrings.xml><?xml version="1.0" encoding="utf-8"?>
<sst xmlns="http://schemas.openxmlformats.org/spreadsheetml/2006/main" count="9" uniqueCount="9">
  <si>
    <t>P6-P1</t>
  </si>
  <si>
    <r>
      <t>h</t>
    </r>
    <r>
      <rPr>
        <sz val="6"/>
        <rFont val="Arial"/>
        <family val="2"/>
      </rPr>
      <t>min</t>
    </r>
    <r>
      <rPr>
        <sz val="10"/>
        <rFont val="Arial"/>
        <family val="0"/>
      </rPr>
      <t xml:space="preserve"> musculo</t>
    </r>
  </si>
  <si>
    <r>
      <t>h</t>
    </r>
    <r>
      <rPr>
        <sz val="6"/>
        <rFont val="Arial"/>
        <family val="2"/>
      </rPr>
      <t>max</t>
    </r>
    <r>
      <rPr>
        <sz val="10"/>
        <rFont val="Arial"/>
        <family val="0"/>
      </rPr>
      <t xml:space="preserve"> musculo</t>
    </r>
  </si>
  <si>
    <r>
      <t>delta h</t>
    </r>
    <r>
      <rPr>
        <sz val="7"/>
        <rFont val="Arial"/>
        <family val="2"/>
      </rPr>
      <t>max</t>
    </r>
  </si>
  <si>
    <t>interv compr</t>
  </si>
  <si>
    <t>% de compressao</t>
  </si>
  <si>
    <t>Força (N)</t>
  </si>
  <si>
    <t>Pressão (bar)</t>
  </si>
  <si>
    <t xml:space="preserve">Músculo (Malha D-22mm; Comprimento 22mm)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</si>
</sst>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.##0"/>
    <numFmt numFmtId="173" formatCode="#.##0.0000"/>
    <numFmt numFmtId="174" formatCode="#.##0.00"/>
    <numFmt numFmtId="175" formatCode="0.000E+00"/>
    <numFmt numFmtId="176" formatCode="0.0000E+00"/>
    <numFmt numFmtId="177" formatCode="0.00000E+00"/>
    <numFmt numFmtId="178" formatCode="0.000000E+00"/>
    <numFmt numFmtId="179" formatCode="00000"/>
    <numFmt numFmtId="180" formatCode="0.000"/>
    <numFmt numFmtId="181" formatCode="0.0"/>
  </numFmts>
  <fonts count="8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181" fontId="0" fillId="0" borderId="1" xfId="0" applyNumberFormat="1" applyBorder="1" applyAlignment="1">
      <alignment horizontal="center" vertical="center"/>
    </xf>
    <xf numFmtId="181" fontId="0" fillId="0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textRotation="90" wrapText="1"/>
    </xf>
    <xf numFmtId="0" fontId="0" fillId="2" borderId="6" xfId="0" applyFill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 quotePrefix="1">
      <alignment horizontal="center"/>
    </xf>
    <xf numFmtId="3" fontId="0" fillId="0" borderId="0" xfId="0" applyNumberFormat="1" applyBorder="1" applyAlignment="1" quotePrefix="1">
      <alignment horizontal="center"/>
    </xf>
    <xf numFmtId="0" fontId="0" fillId="0" borderId="0" xfId="0" applyNumberFormat="1" applyBorder="1" applyAlignment="1" quotePrefix="1">
      <alignment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Cobre 22mm - Comprimento 22cm</a:t>
            </a:r>
          </a:p>
        </c:rich>
      </c:tx>
      <c:layout/>
      <c:spPr>
        <a:noFill/>
        <a:ln>
          <a:noFill/>
        </a:ln>
      </c:spPr>
    </c:title>
    <c:view3D>
      <c:rotX val="10"/>
      <c:rotY val="70"/>
      <c:depthPercent val="100"/>
      <c:rAngAx val="0"/>
      <c:perspective val="30"/>
    </c:view3D>
    <c:plotArea>
      <c:layout>
        <c:manualLayout>
          <c:xMode val="edge"/>
          <c:yMode val="edge"/>
          <c:x val="0.009"/>
          <c:y val="0.103"/>
          <c:w val="0.93"/>
          <c:h val="0.88075"/>
        </c:manualLayout>
      </c:layout>
      <c:line3DChart>
        <c:grouping val="standard"/>
        <c:varyColors val="0"/>
        <c:ser>
          <c:idx val="0"/>
          <c:order val="0"/>
          <c:tx>
            <c:v>0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Folha1!$C$12:$L$12</c:f>
              <c:numCache>
                <c:ptCount val="10"/>
                <c:pt idx="0">
                  <c:v>6.771800000000001</c:v>
                </c:pt>
                <c:pt idx="1">
                  <c:v>10.358600000000001</c:v>
                </c:pt>
                <c:pt idx="2">
                  <c:v>20.325200000000002</c:v>
                </c:pt>
                <c:pt idx="3">
                  <c:v>37.955400000000004</c:v>
                </c:pt>
                <c:pt idx="4">
                  <c:v>41.1208</c:v>
                </c:pt>
                <c:pt idx="5">
                  <c:v>50.2152</c:v>
                </c:pt>
                <c:pt idx="6">
                  <c:v>65.18960000000001</c:v>
                </c:pt>
                <c:pt idx="7">
                  <c:v>76.23420000000002</c:v>
                </c:pt>
                <c:pt idx="8">
                  <c:v>87.21020000000001</c:v>
                </c:pt>
                <c:pt idx="9">
                  <c:v>99.2348</c:v>
                </c:pt>
              </c:numCache>
            </c:numRef>
          </c:cat>
          <c:val>
            <c:numRef>
              <c:f>Folha1!$C$13:$L$13</c:f>
              <c:numCache>
                <c:ptCount val="10"/>
                <c:pt idx="0">
                  <c:v>20.7</c:v>
                </c:pt>
                <c:pt idx="1">
                  <c:v>20.9</c:v>
                </c:pt>
                <c:pt idx="2">
                  <c:v>21.5</c:v>
                </c:pt>
                <c:pt idx="3">
                  <c:v>21.7</c:v>
                </c:pt>
                <c:pt idx="4">
                  <c:v>21.9</c:v>
                </c:pt>
                <c:pt idx="5">
                  <c:v>21.9</c:v>
                </c:pt>
                <c:pt idx="6">
                  <c:v>22</c:v>
                </c:pt>
                <c:pt idx="7">
                  <c:v>22</c:v>
                </c:pt>
                <c:pt idx="8">
                  <c:v>22.1</c:v>
                </c:pt>
                <c:pt idx="9">
                  <c:v>22.2</c:v>
                </c:pt>
              </c:numCache>
            </c:numRef>
          </c:val>
          <c:smooth val="0"/>
        </c:ser>
        <c:ser>
          <c:idx val="1"/>
          <c:order val="1"/>
          <c:tx>
            <c:v>1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Folha1!$C$12:$L$12</c:f>
              <c:numCache>
                <c:ptCount val="10"/>
                <c:pt idx="0">
                  <c:v>6.771800000000001</c:v>
                </c:pt>
                <c:pt idx="1">
                  <c:v>10.358600000000001</c:v>
                </c:pt>
                <c:pt idx="2">
                  <c:v>20.325200000000002</c:v>
                </c:pt>
                <c:pt idx="3">
                  <c:v>37.955400000000004</c:v>
                </c:pt>
                <c:pt idx="4">
                  <c:v>41.1208</c:v>
                </c:pt>
                <c:pt idx="5">
                  <c:v>50.2152</c:v>
                </c:pt>
                <c:pt idx="6">
                  <c:v>65.18960000000001</c:v>
                </c:pt>
                <c:pt idx="7">
                  <c:v>76.23420000000002</c:v>
                </c:pt>
                <c:pt idx="8">
                  <c:v>87.21020000000001</c:v>
                </c:pt>
                <c:pt idx="9">
                  <c:v>99.2348</c:v>
                </c:pt>
              </c:numCache>
            </c:numRef>
          </c:cat>
          <c:val>
            <c:numRef>
              <c:f>Folha1!$C$14:$L$14</c:f>
              <c:numCache>
                <c:ptCount val="10"/>
                <c:pt idx="0">
                  <c:v>20.6</c:v>
                </c:pt>
                <c:pt idx="1">
                  <c:v>20.7</c:v>
                </c:pt>
                <c:pt idx="2">
                  <c:v>20.7</c:v>
                </c:pt>
                <c:pt idx="3">
                  <c:v>20.7</c:v>
                </c:pt>
                <c:pt idx="4">
                  <c:v>20.7</c:v>
                </c:pt>
                <c:pt idx="5">
                  <c:v>21.2</c:v>
                </c:pt>
                <c:pt idx="6">
                  <c:v>21.4</c:v>
                </c:pt>
                <c:pt idx="7">
                  <c:v>21.4</c:v>
                </c:pt>
                <c:pt idx="8">
                  <c:v>21.9</c:v>
                </c:pt>
                <c:pt idx="9">
                  <c:v>21.9</c:v>
                </c:pt>
              </c:numCache>
            </c:numRef>
          </c:val>
          <c:smooth val="0"/>
        </c:ser>
        <c:ser>
          <c:idx val="2"/>
          <c:order val="2"/>
          <c:tx>
            <c:v>2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Folha1!$C$12:$L$12</c:f>
              <c:numCache>
                <c:ptCount val="10"/>
                <c:pt idx="0">
                  <c:v>6.771800000000001</c:v>
                </c:pt>
                <c:pt idx="1">
                  <c:v>10.358600000000001</c:v>
                </c:pt>
                <c:pt idx="2">
                  <c:v>20.325200000000002</c:v>
                </c:pt>
                <c:pt idx="3">
                  <c:v>37.955400000000004</c:v>
                </c:pt>
                <c:pt idx="4">
                  <c:v>41.1208</c:v>
                </c:pt>
                <c:pt idx="5">
                  <c:v>50.2152</c:v>
                </c:pt>
                <c:pt idx="6">
                  <c:v>65.18960000000001</c:v>
                </c:pt>
                <c:pt idx="7">
                  <c:v>76.23420000000002</c:v>
                </c:pt>
                <c:pt idx="8">
                  <c:v>87.21020000000001</c:v>
                </c:pt>
                <c:pt idx="9">
                  <c:v>99.2348</c:v>
                </c:pt>
              </c:numCache>
            </c:numRef>
          </c:cat>
          <c:val>
            <c:numRef>
              <c:f>Folha1!$C$15:$L$15</c:f>
              <c:numCache>
                <c:ptCount val="10"/>
                <c:pt idx="0">
                  <c:v>17.9</c:v>
                </c:pt>
                <c:pt idx="1">
                  <c:v>17.9</c:v>
                </c:pt>
                <c:pt idx="2">
                  <c:v>18.1</c:v>
                </c:pt>
                <c:pt idx="3">
                  <c:v>18.1</c:v>
                </c:pt>
                <c:pt idx="4">
                  <c:v>18.5</c:v>
                </c:pt>
                <c:pt idx="5">
                  <c:v>18.7</c:v>
                </c:pt>
                <c:pt idx="6">
                  <c:v>19.1</c:v>
                </c:pt>
                <c:pt idx="7">
                  <c:v>19.3</c:v>
                </c:pt>
                <c:pt idx="8">
                  <c:v>19.6</c:v>
                </c:pt>
                <c:pt idx="9">
                  <c:v>19.7</c:v>
                </c:pt>
              </c:numCache>
            </c:numRef>
          </c:val>
          <c:smooth val="0"/>
        </c:ser>
        <c:ser>
          <c:idx val="3"/>
          <c:order val="3"/>
          <c:tx>
            <c:v>3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Folha1!$C$12:$L$12</c:f>
              <c:numCache>
                <c:ptCount val="10"/>
                <c:pt idx="0">
                  <c:v>6.771800000000001</c:v>
                </c:pt>
                <c:pt idx="1">
                  <c:v>10.358600000000001</c:v>
                </c:pt>
                <c:pt idx="2">
                  <c:v>20.325200000000002</c:v>
                </c:pt>
                <c:pt idx="3">
                  <c:v>37.955400000000004</c:v>
                </c:pt>
                <c:pt idx="4">
                  <c:v>41.1208</c:v>
                </c:pt>
                <c:pt idx="5">
                  <c:v>50.2152</c:v>
                </c:pt>
                <c:pt idx="6">
                  <c:v>65.18960000000001</c:v>
                </c:pt>
                <c:pt idx="7">
                  <c:v>76.23420000000002</c:v>
                </c:pt>
                <c:pt idx="8">
                  <c:v>87.21020000000001</c:v>
                </c:pt>
                <c:pt idx="9">
                  <c:v>99.2348</c:v>
                </c:pt>
              </c:numCache>
            </c:numRef>
          </c:cat>
          <c:val>
            <c:numRef>
              <c:f>Folha1!$C$16:$L$16</c:f>
              <c:numCache>
                <c:ptCount val="10"/>
                <c:pt idx="0">
                  <c:v>16.6</c:v>
                </c:pt>
                <c:pt idx="1">
                  <c:v>16.7</c:v>
                </c:pt>
                <c:pt idx="2">
                  <c:v>16.8</c:v>
                </c:pt>
                <c:pt idx="3">
                  <c:v>17.3</c:v>
                </c:pt>
                <c:pt idx="4">
                  <c:v>17.3</c:v>
                </c:pt>
                <c:pt idx="5">
                  <c:v>17.4</c:v>
                </c:pt>
                <c:pt idx="6">
                  <c:v>17.4</c:v>
                </c:pt>
                <c:pt idx="7">
                  <c:v>17.5</c:v>
                </c:pt>
                <c:pt idx="8">
                  <c:v>18.2</c:v>
                </c:pt>
                <c:pt idx="9">
                  <c:v>18.3</c:v>
                </c:pt>
              </c:numCache>
            </c:numRef>
          </c:val>
          <c:smooth val="0"/>
        </c:ser>
        <c:ser>
          <c:idx val="4"/>
          <c:order val="4"/>
          <c:tx>
            <c:v>4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Folha1!$C$12:$L$12</c:f>
              <c:numCache>
                <c:ptCount val="10"/>
                <c:pt idx="0">
                  <c:v>6.771800000000001</c:v>
                </c:pt>
                <c:pt idx="1">
                  <c:v>10.358600000000001</c:v>
                </c:pt>
                <c:pt idx="2">
                  <c:v>20.325200000000002</c:v>
                </c:pt>
                <c:pt idx="3">
                  <c:v>37.955400000000004</c:v>
                </c:pt>
                <c:pt idx="4">
                  <c:v>41.1208</c:v>
                </c:pt>
                <c:pt idx="5">
                  <c:v>50.2152</c:v>
                </c:pt>
                <c:pt idx="6">
                  <c:v>65.18960000000001</c:v>
                </c:pt>
                <c:pt idx="7">
                  <c:v>76.23420000000002</c:v>
                </c:pt>
                <c:pt idx="8">
                  <c:v>87.21020000000001</c:v>
                </c:pt>
                <c:pt idx="9">
                  <c:v>99.2348</c:v>
                </c:pt>
              </c:numCache>
            </c:numRef>
          </c:cat>
          <c:val>
            <c:numRef>
              <c:f>Folha1!$C$17:$L$17</c:f>
              <c:numCache>
                <c:ptCount val="10"/>
                <c:pt idx="0">
                  <c:v>15.9</c:v>
                </c:pt>
                <c:pt idx="1">
                  <c:v>16</c:v>
                </c:pt>
                <c:pt idx="2">
                  <c:v>16</c:v>
                </c:pt>
                <c:pt idx="3">
                  <c:v>16.3</c:v>
                </c:pt>
                <c:pt idx="4">
                  <c:v>16.3</c:v>
                </c:pt>
                <c:pt idx="5">
                  <c:v>16.5</c:v>
                </c:pt>
                <c:pt idx="6">
                  <c:v>16.5</c:v>
                </c:pt>
                <c:pt idx="7">
                  <c:v>16.8</c:v>
                </c:pt>
                <c:pt idx="8">
                  <c:v>16.9</c:v>
                </c:pt>
                <c:pt idx="9">
                  <c:v>17.2</c:v>
                </c:pt>
              </c:numCache>
            </c:numRef>
          </c:val>
          <c:smooth val="0"/>
        </c:ser>
        <c:ser>
          <c:idx val="5"/>
          <c:order val="5"/>
          <c:tx>
            <c:v>5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Folha1!$C$12:$L$12</c:f>
              <c:numCache>
                <c:ptCount val="10"/>
                <c:pt idx="0">
                  <c:v>6.771800000000001</c:v>
                </c:pt>
                <c:pt idx="1">
                  <c:v>10.358600000000001</c:v>
                </c:pt>
                <c:pt idx="2">
                  <c:v>20.325200000000002</c:v>
                </c:pt>
                <c:pt idx="3">
                  <c:v>37.955400000000004</c:v>
                </c:pt>
                <c:pt idx="4">
                  <c:v>41.1208</c:v>
                </c:pt>
                <c:pt idx="5">
                  <c:v>50.2152</c:v>
                </c:pt>
                <c:pt idx="6">
                  <c:v>65.18960000000001</c:v>
                </c:pt>
                <c:pt idx="7">
                  <c:v>76.23420000000002</c:v>
                </c:pt>
                <c:pt idx="8">
                  <c:v>87.21020000000001</c:v>
                </c:pt>
                <c:pt idx="9">
                  <c:v>99.2348</c:v>
                </c:pt>
              </c:numCache>
            </c:numRef>
          </c:cat>
          <c:val>
            <c:numRef>
              <c:f>Folha1!$C$18:$L$18</c:f>
              <c:numCache>
                <c:ptCount val="10"/>
                <c:pt idx="0">
                  <c:v>15.5</c:v>
                </c:pt>
                <c:pt idx="1">
                  <c:v>15.5</c:v>
                </c:pt>
                <c:pt idx="2">
                  <c:v>15.6</c:v>
                </c:pt>
                <c:pt idx="3">
                  <c:v>15.8</c:v>
                </c:pt>
                <c:pt idx="4">
                  <c:v>15.8</c:v>
                </c:pt>
                <c:pt idx="5">
                  <c:v>16</c:v>
                </c:pt>
                <c:pt idx="6">
                  <c:v>16</c:v>
                </c:pt>
                <c:pt idx="7">
                  <c:v>16.2</c:v>
                </c:pt>
                <c:pt idx="8">
                  <c:v>16.3</c:v>
                </c:pt>
                <c:pt idx="9">
                  <c:v>16.4</c:v>
                </c:pt>
              </c:numCache>
            </c:numRef>
          </c:val>
          <c:smooth val="0"/>
        </c:ser>
        <c:ser>
          <c:idx val="6"/>
          <c:order val="6"/>
          <c:tx>
            <c:v>6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Folha1!$C$12:$L$12</c:f>
              <c:numCache>
                <c:ptCount val="10"/>
                <c:pt idx="0">
                  <c:v>6.771800000000001</c:v>
                </c:pt>
                <c:pt idx="1">
                  <c:v>10.358600000000001</c:v>
                </c:pt>
                <c:pt idx="2">
                  <c:v>20.325200000000002</c:v>
                </c:pt>
                <c:pt idx="3">
                  <c:v>37.955400000000004</c:v>
                </c:pt>
                <c:pt idx="4">
                  <c:v>41.1208</c:v>
                </c:pt>
                <c:pt idx="5">
                  <c:v>50.2152</c:v>
                </c:pt>
                <c:pt idx="6">
                  <c:v>65.18960000000001</c:v>
                </c:pt>
                <c:pt idx="7">
                  <c:v>76.23420000000002</c:v>
                </c:pt>
                <c:pt idx="8">
                  <c:v>87.21020000000001</c:v>
                </c:pt>
                <c:pt idx="9">
                  <c:v>99.2348</c:v>
                </c:pt>
              </c:numCache>
            </c:numRef>
          </c:cat>
          <c:val>
            <c:numRef>
              <c:f>Folha1!$C$19:$L$19</c:f>
              <c:numCache>
                <c:ptCount val="10"/>
                <c:pt idx="0">
                  <c:v>15.1</c:v>
                </c:pt>
                <c:pt idx="1">
                  <c:v>15.2</c:v>
                </c:pt>
                <c:pt idx="2">
                  <c:v>15.2</c:v>
                </c:pt>
                <c:pt idx="3">
                  <c:v>15.4</c:v>
                </c:pt>
                <c:pt idx="4">
                  <c:v>15.4</c:v>
                </c:pt>
                <c:pt idx="5">
                  <c:v>15.5</c:v>
                </c:pt>
                <c:pt idx="6">
                  <c:v>15.5</c:v>
                </c:pt>
                <c:pt idx="7">
                  <c:v>15.8</c:v>
                </c:pt>
                <c:pt idx="8">
                  <c:v>15.9</c:v>
                </c:pt>
                <c:pt idx="9">
                  <c:v>16</c:v>
                </c:pt>
              </c:numCache>
            </c:numRef>
          </c:val>
          <c:smooth val="0"/>
        </c:ser>
        <c:axId val="54679533"/>
        <c:axId val="22353750"/>
        <c:axId val="66966023"/>
      </c:line3DChart>
      <c:catAx>
        <c:axId val="5467953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Força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353750"/>
        <c:crosses val="autoZero"/>
        <c:auto val="1"/>
        <c:lblOffset val="100"/>
        <c:noMultiLvlLbl val="0"/>
      </c:catAx>
      <c:valAx>
        <c:axId val="22353750"/>
        <c:scaling>
          <c:orientation val="minMax"/>
          <c:min val="14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Comprimento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79533"/>
        <c:crossesAt val="1"/>
        <c:crossBetween val="between"/>
        <c:dispUnits/>
      </c:valAx>
      <c:serAx>
        <c:axId val="6696602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Pressão (bar)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35375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425"/>
          <c:y val="0.31925"/>
          <c:w val="0.0495"/>
          <c:h val="0.248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5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172700" cy="5715000"/>
    <xdr:graphicFrame>
      <xdr:nvGraphicFramePr>
        <xdr:cNvPr id="1" name="Shape 1025"/>
        <xdr:cNvGraphicFramePr/>
      </xdr:nvGraphicFramePr>
      <xdr:xfrm>
        <a:off x="0" y="0"/>
        <a:ext cx="101727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F72"/>
  <sheetViews>
    <sheetView workbookViewId="0" topLeftCell="A1">
      <selection activeCell="L7" sqref="L7"/>
    </sheetView>
  </sheetViews>
  <sheetFormatPr defaultColWidth="9.140625" defaultRowHeight="12.75"/>
  <cols>
    <col min="2" max="2" width="13.421875" style="0" customWidth="1"/>
    <col min="3" max="12" width="7.7109375" style="0" customWidth="1"/>
    <col min="25" max="26" width="15.7109375" style="0" customWidth="1"/>
    <col min="27" max="27" width="18.140625" style="0" customWidth="1"/>
    <col min="28" max="28" width="17.28125" style="0" customWidth="1"/>
    <col min="29" max="29" width="17.8515625" style="0" customWidth="1"/>
    <col min="30" max="30" width="17.57421875" style="0" customWidth="1"/>
    <col min="31" max="31" width="17.421875" style="0" customWidth="1"/>
    <col min="32" max="33" width="16.7109375" style="0" customWidth="1"/>
    <col min="34" max="34" width="15.7109375" style="0" customWidth="1"/>
  </cols>
  <sheetData>
    <row r="3" spans="1:6" ht="12.75">
      <c r="A3" s="20"/>
      <c r="B3" s="21"/>
      <c r="C3" s="21"/>
      <c r="F3">
        <v>22</v>
      </c>
    </row>
    <row r="4" spans="1:3" ht="12.75">
      <c r="A4" s="20"/>
      <c r="B4" s="20"/>
      <c r="C4" s="20"/>
    </row>
    <row r="10" ht="15" customHeight="1"/>
    <row r="11" spans="1:12" ht="31.5" customHeight="1">
      <c r="A11" s="16" t="s">
        <v>8</v>
      </c>
      <c r="B11" s="17"/>
      <c r="C11" s="10" t="s">
        <v>6</v>
      </c>
      <c r="D11" s="11"/>
      <c r="E11" s="11"/>
      <c r="F11" s="11"/>
      <c r="G11" s="11"/>
      <c r="H11" s="11"/>
      <c r="I11" s="11"/>
      <c r="J11" s="11"/>
      <c r="K11" s="11"/>
      <c r="L11" s="12"/>
    </row>
    <row r="12" spans="1:12" ht="24" customHeight="1">
      <c r="A12" s="18"/>
      <c r="B12" s="19"/>
      <c r="C12" s="8">
        <f>691*9.8*10^-3</f>
        <v>6.771800000000001</v>
      </c>
      <c r="D12" s="8">
        <f>1057*9.8*10^-3</f>
        <v>10.358600000000001</v>
      </c>
      <c r="E12" s="8">
        <f>2074*9.8*10^-3</f>
        <v>20.325200000000002</v>
      </c>
      <c r="F12" s="8">
        <f>3873*9.8*10^-3</f>
        <v>37.955400000000004</v>
      </c>
      <c r="G12" s="8">
        <f>4196*9.8*10^-3</f>
        <v>41.1208</v>
      </c>
      <c r="H12" s="8">
        <f>5124*9.8*10^-3</f>
        <v>50.2152</v>
      </c>
      <c r="I12" s="8">
        <f>6652*9.8*10^-3</f>
        <v>65.18960000000001</v>
      </c>
      <c r="J12" s="8">
        <f>7779*9.8*10^-3</f>
        <v>76.23420000000002</v>
      </c>
      <c r="K12" s="8">
        <f>8899*9.8*10^-3</f>
        <v>87.21020000000001</v>
      </c>
      <c r="L12" s="8">
        <f>10126*9.8*10^-3</f>
        <v>99.2348</v>
      </c>
    </row>
    <row r="13" spans="1:12" ht="12.75">
      <c r="A13" s="13" t="s">
        <v>7</v>
      </c>
      <c r="B13" s="9">
        <v>0</v>
      </c>
      <c r="C13" s="6">
        <v>20.7</v>
      </c>
      <c r="D13" s="6">
        <v>20.9</v>
      </c>
      <c r="E13" s="6">
        <v>21.5</v>
      </c>
      <c r="F13" s="6">
        <v>21.7</v>
      </c>
      <c r="G13" s="6">
        <v>21.9</v>
      </c>
      <c r="H13" s="6">
        <v>21.9</v>
      </c>
      <c r="I13" s="6">
        <v>22</v>
      </c>
      <c r="J13" s="6">
        <v>22</v>
      </c>
      <c r="K13" s="6">
        <v>22.1</v>
      </c>
      <c r="L13" s="6">
        <v>22.2</v>
      </c>
    </row>
    <row r="14" spans="1:12" ht="12.75">
      <c r="A14" s="14"/>
      <c r="B14" s="9">
        <v>1</v>
      </c>
      <c r="C14" s="6">
        <v>20.6</v>
      </c>
      <c r="D14" s="6">
        <v>20.7</v>
      </c>
      <c r="E14" s="6">
        <v>20.7</v>
      </c>
      <c r="F14" s="6">
        <v>20.7</v>
      </c>
      <c r="G14" s="6">
        <v>20.7</v>
      </c>
      <c r="H14" s="6">
        <v>21.2</v>
      </c>
      <c r="I14" s="6">
        <v>21.4</v>
      </c>
      <c r="J14" s="6">
        <v>21.4</v>
      </c>
      <c r="K14" s="6">
        <v>21.9</v>
      </c>
      <c r="L14" s="6">
        <v>21.9</v>
      </c>
    </row>
    <row r="15" spans="1:12" ht="12.75">
      <c r="A15" s="14"/>
      <c r="B15" s="9">
        <v>2</v>
      </c>
      <c r="C15" s="6">
        <v>17.9</v>
      </c>
      <c r="D15" s="6">
        <v>17.9</v>
      </c>
      <c r="E15" s="6">
        <v>18.1</v>
      </c>
      <c r="F15" s="6">
        <v>18.1</v>
      </c>
      <c r="G15" s="6">
        <v>18.5</v>
      </c>
      <c r="H15" s="6">
        <v>18.7</v>
      </c>
      <c r="I15" s="6">
        <v>19.1</v>
      </c>
      <c r="J15" s="6">
        <v>19.3</v>
      </c>
      <c r="K15" s="6">
        <v>19.6</v>
      </c>
      <c r="L15" s="7">
        <v>19.7</v>
      </c>
    </row>
    <row r="16" spans="1:12" ht="12.75">
      <c r="A16" s="14"/>
      <c r="B16" s="9">
        <v>3</v>
      </c>
      <c r="C16" s="7">
        <v>16.6</v>
      </c>
      <c r="D16" s="7">
        <v>16.7</v>
      </c>
      <c r="E16" s="7">
        <v>16.8</v>
      </c>
      <c r="F16" s="7">
        <v>17.3</v>
      </c>
      <c r="G16" s="7">
        <v>17.3</v>
      </c>
      <c r="H16" s="7">
        <v>17.4</v>
      </c>
      <c r="I16" s="7">
        <v>17.4</v>
      </c>
      <c r="J16" s="7">
        <v>17.5</v>
      </c>
      <c r="K16" s="7">
        <v>18.2</v>
      </c>
      <c r="L16" s="7">
        <v>18.3</v>
      </c>
    </row>
    <row r="17" spans="1:12" ht="12.75">
      <c r="A17" s="14"/>
      <c r="B17" s="9">
        <v>4</v>
      </c>
      <c r="C17" s="7">
        <v>15.9</v>
      </c>
      <c r="D17" s="7">
        <v>16</v>
      </c>
      <c r="E17" s="7">
        <v>16</v>
      </c>
      <c r="F17" s="7">
        <v>16.3</v>
      </c>
      <c r="G17" s="7">
        <v>16.3</v>
      </c>
      <c r="H17" s="7">
        <v>16.5</v>
      </c>
      <c r="I17" s="7">
        <v>16.5</v>
      </c>
      <c r="J17" s="7">
        <v>16.8</v>
      </c>
      <c r="K17" s="7">
        <v>16.9</v>
      </c>
      <c r="L17" s="7">
        <v>17.2</v>
      </c>
    </row>
    <row r="18" spans="1:12" ht="12.75">
      <c r="A18" s="14"/>
      <c r="B18" s="9">
        <v>5</v>
      </c>
      <c r="C18" s="7">
        <v>15.5</v>
      </c>
      <c r="D18" s="7">
        <v>15.5</v>
      </c>
      <c r="E18" s="7">
        <v>15.6</v>
      </c>
      <c r="F18" s="7">
        <v>15.8</v>
      </c>
      <c r="G18" s="7">
        <v>15.8</v>
      </c>
      <c r="H18" s="7">
        <v>16</v>
      </c>
      <c r="I18" s="7">
        <v>16</v>
      </c>
      <c r="J18" s="7">
        <v>16.2</v>
      </c>
      <c r="K18" s="7">
        <v>16.3</v>
      </c>
      <c r="L18" s="7">
        <v>16.4</v>
      </c>
    </row>
    <row r="19" spans="1:12" ht="12.75">
      <c r="A19" s="15"/>
      <c r="B19" s="9">
        <v>6</v>
      </c>
      <c r="C19" s="6">
        <v>15.1</v>
      </c>
      <c r="D19" s="6">
        <v>15.2</v>
      </c>
      <c r="E19" s="6">
        <v>15.2</v>
      </c>
      <c r="F19" s="6">
        <v>15.4</v>
      </c>
      <c r="G19" s="6">
        <v>15.4</v>
      </c>
      <c r="H19" s="6">
        <v>15.5</v>
      </c>
      <c r="I19" s="6">
        <v>15.5</v>
      </c>
      <c r="J19" s="6">
        <v>15.8</v>
      </c>
      <c r="K19" s="6">
        <v>15.9</v>
      </c>
      <c r="L19" s="7">
        <v>16</v>
      </c>
    </row>
    <row r="20" spans="2:12" ht="12.75">
      <c r="B20" s="29" t="s">
        <v>0</v>
      </c>
      <c r="C20" s="29">
        <f>C14-C19</f>
        <v>5.500000000000002</v>
      </c>
      <c r="D20" s="29">
        <f aca="true" t="shared" si="0" ref="D20:L20">D14-D19</f>
        <v>5.5</v>
      </c>
      <c r="E20" s="29">
        <f t="shared" si="0"/>
        <v>5.5</v>
      </c>
      <c r="F20" s="29">
        <f t="shared" si="0"/>
        <v>5.299999999999999</v>
      </c>
      <c r="G20" s="29">
        <f t="shared" si="0"/>
        <v>5.299999999999999</v>
      </c>
      <c r="H20" s="29">
        <f t="shared" si="0"/>
        <v>5.699999999999999</v>
      </c>
      <c r="I20" s="29">
        <f t="shared" si="0"/>
        <v>5.899999999999999</v>
      </c>
      <c r="J20" s="29">
        <f t="shared" si="0"/>
        <v>5.599999999999998</v>
      </c>
      <c r="K20" s="29">
        <f t="shared" si="0"/>
        <v>5.999999999999998</v>
      </c>
      <c r="L20" s="29">
        <f t="shared" si="0"/>
        <v>5.899999999999999</v>
      </c>
    </row>
    <row r="21" spans="2:4" ht="12.75">
      <c r="B21" s="29" t="s">
        <v>1</v>
      </c>
      <c r="C21" s="29">
        <f>MIN(C13:L19)</f>
        <v>15.1</v>
      </c>
      <c r="D21" s="29"/>
    </row>
    <row r="22" spans="2:4" ht="12.75">
      <c r="B22" s="29" t="s">
        <v>2</v>
      </c>
      <c r="C22" s="29">
        <f>MAX(C13:L19)</f>
        <v>22.2</v>
      </c>
      <c r="D22" s="29"/>
    </row>
    <row r="23" spans="2:4" ht="12.75">
      <c r="B23" s="29" t="s">
        <v>3</v>
      </c>
      <c r="C23" s="29">
        <f>C22-C21</f>
        <v>7.1</v>
      </c>
      <c r="D23" s="29"/>
    </row>
    <row r="24" spans="2:27" ht="12.75">
      <c r="B24" s="29" t="s">
        <v>4</v>
      </c>
      <c r="C24" s="29">
        <f>MAX(C20:L20)</f>
        <v>5.999999999999998</v>
      </c>
      <c r="D24" s="29">
        <f>MIN(C20:L20)</f>
        <v>5.299999999999999</v>
      </c>
      <c r="AA24" s="3"/>
    </row>
    <row r="25" spans="2:27" ht="12.75">
      <c r="B25" s="29">
        <v>22</v>
      </c>
      <c r="C25" s="29">
        <f>(C24/B25)*100</f>
        <v>27.272727272727266</v>
      </c>
      <c r="D25" s="29">
        <f>(D24/B25)*100</f>
        <v>24.090909090909086</v>
      </c>
      <c r="E25" t="s">
        <v>5</v>
      </c>
      <c r="AA25" s="3"/>
    </row>
    <row r="27" spans="18:37" ht="12.75">
      <c r="R27" s="20"/>
      <c r="S27" s="20"/>
      <c r="T27" s="20"/>
      <c r="U27" s="20"/>
      <c r="V27" s="20"/>
      <c r="W27" s="20"/>
      <c r="X27" s="20"/>
      <c r="Y27" s="20"/>
      <c r="Z27" s="20"/>
      <c r="AA27" s="24"/>
      <c r="AB27" s="25"/>
      <c r="AC27" s="20"/>
      <c r="AD27" s="20"/>
      <c r="AE27" s="20"/>
      <c r="AF27" s="20"/>
      <c r="AG27" s="20"/>
      <c r="AH27" s="20"/>
      <c r="AI27" s="20"/>
      <c r="AJ27" s="20"/>
      <c r="AK27" s="20"/>
    </row>
    <row r="28" spans="18:37" ht="12.75"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</row>
    <row r="29" spans="18:37" ht="12.75"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</row>
    <row r="30" spans="18:37" ht="12.75"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</row>
    <row r="31" spans="18:84" ht="12.75">
      <c r="R31" s="20"/>
      <c r="S31" s="20"/>
      <c r="T31" s="20"/>
      <c r="U31" s="20"/>
      <c r="V31" s="20"/>
      <c r="W31" s="20"/>
      <c r="X31" s="20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5"/>
      <c r="AJ31" s="25"/>
      <c r="AK31" s="2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</row>
    <row r="32" spans="18:84" ht="12.75">
      <c r="R32" s="20"/>
      <c r="S32" s="20"/>
      <c r="T32" s="20"/>
      <c r="U32" s="20"/>
      <c r="V32" s="20"/>
      <c r="W32" s="20"/>
      <c r="X32" s="23"/>
      <c r="Y32" s="22"/>
      <c r="Z32" s="22"/>
      <c r="AA32" s="22"/>
      <c r="AB32" s="22"/>
      <c r="AC32" s="26"/>
      <c r="AD32" s="26"/>
      <c r="AE32" s="26"/>
      <c r="AF32" s="26"/>
      <c r="AG32" s="26"/>
      <c r="AH32" s="26"/>
      <c r="AI32" s="25"/>
      <c r="AJ32" s="25"/>
      <c r="AK32" s="2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</row>
    <row r="33" spans="18:84" ht="12.75">
      <c r="R33" s="20"/>
      <c r="S33" s="20"/>
      <c r="T33" s="20"/>
      <c r="U33" s="20"/>
      <c r="V33" s="20"/>
      <c r="W33" s="20"/>
      <c r="X33" s="23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5"/>
      <c r="AJ33" s="25"/>
      <c r="AK33" s="2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</row>
    <row r="34" spans="18:84" ht="12.75">
      <c r="R34" s="20"/>
      <c r="S34" s="20"/>
      <c r="T34" s="20"/>
      <c r="U34" s="20"/>
      <c r="V34" s="20"/>
      <c r="W34" s="20"/>
      <c r="X34" s="23"/>
      <c r="Y34" s="27"/>
      <c r="Z34" s="27"/>
      <c r="AA34" s="27"/>
      <c r="AB34" s="26"/>
      <c r="AC34" s="26"/>
      <c r="AD34" s="26"/>
      <c r="AE34" s="26"/>
      <c r="AF34" s="26"/>
      <c r="AG34" s="26"/>
      <c r="AH34" s="26"/>
      <c r="AI34" s="25"/>
      <c r="AJ34" s="25"/>
      <c r="AK34" s="2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</row>
    <row r="35" spans="18:84" ht="12.75">
      <c r="R35" s="20"/>
      <c r="S35" s="20"/>
      <c r="T35" s="20"/>
      <c r="U35" s="20"/>
      <c r="V35" s="20"/>
      <c r="W35" s="20"/>
      <c r="X35" s="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5"/>
      <c r="AJ35" s="25"/>
      <c r="AK35" s="2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</row>
    <row r="36" spans="18:84" ht="12.75">
      <c r="R36" s="20"/>
      <c r="S36" s="20"/>
      <c r="T36" s="20"/>
      <c r="U36" s="20"/>
      <c r="V36" s="20"/>
      <c r="W36" s="20"/>
      <c r="X36" s="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5"/>
      <c r="AJ36" s="25"/>
      <c r="AK36" s="2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</row>
    <row r="37" spans="18:84" ht="12.75">
      <c r="R37" s="20"/>
      <c r="S37" s="20"/>
      <c r="T37" s="20"/>
      <c r="U37" s="20"/>
      <c r="V37" s="20"/>
      <c r="W37" s="20"/>
      <c r="X37" s="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5"/>
      <c r="AJ37" s="25"/>
      <c r="AK37" s="2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</row>
    <row r="38" spans="18:84" ht="12.75">
      <c r="R38" s="20"/>
      <c r="S38" s="20"/>
      <c r="T38" s="20"/>
      <c r="U38" s="20"/>
      <c r="V38" s="20"/>
      <c r="W38" s="20"/>
      <c r="X38" s="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5"/>
      <c r="AJ38" s="25"/>
      <c r="AK38" s="2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</row>
    <row r="39" spans="18:84" ht="12.75">
      <c r="R39" s="20"/>
      <c r="S39" s="20"/>
      <c r="T39" s="20"/>
      <c r="U39" s="20"/>
      <c r="V39" s="20"/>
      <c r="W39" s="20"/>
      <c r="X39" s="2"/>
      <c r="Y39" s="28"/>
      <c r="Z39" s="28"/>
      <c r="AA39" s="28"/>
      <c r="AB39" s="28"/>
      <c r="AC39" s="28"/>
      <c r="AD39" s="28"/>
      <c r="AE39" s="28"/>
      <c r="AF39" s="28"/>
      <c r="AG39" s="28"/>
      <c r="AH39" s="25"/>
      <c r="AI39" s="25"/>
      <c r="AJ39" s="25"/>
      <c r="AK39" s="2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</row>
    <row r="40" spans="18:84" ht="12.75">
      <c r="R40" s="20"/>
      <c r="S40" s="20"/>
      <c r="T40" s="20"/>
      <c r="U40" s="20"/>
      <c r="V40" s="20"/>
      <c r="W40" s="20"/>
      <c r="X40" s="20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</row>
    <row r="41" spans="18:37" ht="12.75"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</row>
    <row r="42" spans="18:37" ht="12.75"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</row>
    <row r="43" spans="18:37" ht="12.75"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</row>
    <row r="44" spans="18:37" ht="12.75"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</row>
    <row r="45" spans="18:37" ht="12.75"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</row>
    <row r="46" spans="18:37" ht="12.75"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</row>
    <row r="47" spans="18:37" ht="12.75"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</row>
    <row r="48" spans="18:37" ht="12.75"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</row>
    <row r="49" spans="29:41" ht="12.75"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29:41" ht="12.75"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29:41" ht="12.75"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29:41" ht="12.75"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24:41" ht="12.75"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24:41" ht="12.75"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24:41" ht="12.75"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24:68" ht="12.75">
      <c r="X56" s="20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4"/>
      <c r="AQ56" s="4"/>
      <c r="AR56" s="4"/>
      <c r="AS56" s="4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</row>
    <row r="57" spans="24:68" ht="12.75">
      <c r="X57" s="23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4"/>
      <c r="AQ57" s="4"/>
      <c r="AR57" s="4"/>
      <c r="AS57" s="4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</row>
    <row r="58" spans="24:68" ht="12.75">
      <c r="X58" s="23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4"/>
      <c r="AQ58" s="4"/>
      <c r="AR58" s="4"/>
      <c r="AS58" s="4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</row>
    <row r="59" spans="24:68" ht="12.75">
      <c r="X59" s="23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4"/>
      <c r="AQ59" s="4"/>
      <c r="AR59" s="4"/>
      <c r="AS59" s="4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</row>
    <row r="60" spans="24:68" ht="12.75">
      <c r="X60" s="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4"/>
      <c r="AQ60" s="4"/>
      <c r="AR60" s="4"/>
      <c r="AS60" s="4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</row>
    <row r="61" spans="24:68" ht="12.75">
      <c r="X61" s="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4"/>
      <c r="AQ61" s="4"/>
      <c r="AR61" s="4"/>
      <c r="AS61" s="4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</row>
    <row r="62" spans="24:68" ht="12.75">
      <c r="X62" s="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4"/>
      <c r="AQ62" s="4"/>
      <c r="AR62" s="4"/>
      <c r="AS62" s="4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</row>
    <row r="63" spans="24:68" ht="12.75">
      <c r="X63" s="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4"/>
      <c r="AQ63" s="4"/>
      <c r="AR63" s="4"/>
      <c r="AS63" s="4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</row>
    <row r="64" spans="24:68" ht="12.75">
      <c r="X64" s="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4"/>
      <c r="AQ64" s="4"/>
      <c r="AR64" s="4"/>
      <c r="AS64" s="4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</row>
    <row r="65" spans="24:41" ht="12.75"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24:41" ht="12.75"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24:31" ht="12.75">
      <c r="X67" s="20"/>
      <c r="Y67" s="20"/>
      <c r="Z67" s="20"/>
      <c r="AA67" s="20"/>
      <c r="AB67" s="20"/>
      <c r="AC67" s="20"/>
      <c r="AD67" s="20"/>
      <c r="AE67" s="20"/>
    </row>
    <row r="68" spans="24:31" ht="12.75">
      <c r="X68" s="20"/>
      <c r="Y68" s="20"/>
      <c r="Z68" s="20"/>
      <c r="AA68" s="20"/>
      <c r="AB68" s="20"/>
      <c r="AC68" s="20"/>
      <c r="AD68" s="20"/>
      <c r="AE68" s="20"/>
    </row>
    <row r="69" spans="24:31" ht="12.75">
      <c r="X69" s="20"/>
      <c r="Y69" s="20"/>
      <c r="Z69" s="20"/>
      <c r="AA69" s="20"/>
      <c r="AB69" s="20"/>
      <c r="AC69" s="20"/>
      <c r="AD69" s="20"/>
      <c r="AE69" s="20"/>
    </row>
    <row r="70" spans="24:31" ht="12.75">
      <c r="X70" s="20"/>
      <c r="Y70" s="20"/>
      <c r="Z70" s="20"/>
      <c r="AA70" s="20"/>
      <c r="AB70" s="20"/>
      <c r="AC70" s="20"/>
      <c r="AD70" s="20"/>
      <c r="AE70" s="20"/>
    </row>
    <row r="71" spans="24:31" ht="12.75">
      <c r="X71" s="20"/>
      <c r="Y71" s="20"/>
      <c r="Z71" s="20"/>
      <c r="AA71" s="20"/>
      <c r="AB71" s="20"/>
      <c r="AC71" s="20"/>
      <c r="AD71" s="20"/>
      <c r="AE71" s="20"/>
    </row>
    <row r="72" spans="24:31" ht="12.75">
      <c r="X72" s="20"/>
      <c r="Y72" s="20"/>
      <c r="Z72" s="20"/>
      <c r="AA72" s="20"/>
      <c r="AB72" s="20"/>
      <c r="AC72" s="20"/>
      <c r="AD72" s="20"/>
      <c r="AE72" s="20"/>
    </row>
  </sheetData>
  <mergeCells count="3">
    <mergeCell ref="C11:L11"/>
    <mergeCell ref="A13:A19"/>
    <mergeCell ref="A11:B12"/>
  </mergeCells>
  <printOptions/>
  <pageMargins left="0.75" right="0.75" top="1" bottom="1" header="0" footer="0"/>
  <pageSetup horizontalDpi="300" verticalDpi="300" orientation="portrait" paperSize="9" r:id="rId5"/>
  <legacyDrawing r:id="rId4"/>
  <oleObjects>
    <oleObject progId="PBrush" shapeId="207130" r:id="rId1"/>
    <oleObject progId="Paint.Picture" shapeId="211944" r:id="rId2"/>
    <oleObject progId="Paint.Picture" shapeId="218241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No</cp:lastModifiedBy>
  <dcterms:created xsi:type="dcterms:W3CDTF">2002-04-18T16:50:23Z</dcterms:created>
  <dcterms:modified xsi:type="dcterms:W3CDTF">2002-09-15T01:10:01Z</dcterms:modified>
  <cp:category/>
  <cp:version/>
  <cp:contentType/>
  <cp:contentStatus/>
</cp:coreProperties>
</file>